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2"/>
  </bookViews>
  <sheets>
    <sheet name="2008 - příjmy" sheetId="1" r:id="rId1"/>
    <sheet name="2008 - výdaje, volný list" sheetId="2" r:id="rId2"/>
    <sheet name="2008 - výdaje" sheetId="3" r:id="rId3"/>
    <sheet name="2008 - příjmy z činnosti" sheetId="4" r:id="rId4"/>
    <sheet name="List1" sheetId="5" r:id="rId5"/>
  </sheets>
  <definedNames>
    <definedName name="_xlnm.Print_Area" localSheetId="1">'2008 - výdaje, volný list'!$A$1:$F$43</definedName>
  </definedNames>
  <calcPr fullCalcOnLoad="1"/>
</workbook>
</file>

<file path=xl/sharedStrings.xml><?xml version="1.0" encoding="utf-8"?>
<sst xmlns="http://schemas.openxmlformats.org/spreadsheetml/2006/main" count="307" uniqueCount="258">
  <si>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</si>
  <si>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</si>
  <si>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</si>
  <si>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</si>
  <si>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</si>
  <si>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</si>
  <si>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</si>
  <si>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</si>
  <si>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</si>
  <si>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</si>
  <si>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</si>
  <si>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</si>
  <si>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</si>
  <si>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</si>
  <si>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</si>
  <si>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</si>
  <si>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</si>
  <si>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</si>
  <si>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</si>
  <si>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</si>
  <si>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</si>
  <si>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</si>
  <si>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</si>
  <si>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</si>
  <si>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</si>
  <si>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</si>
  <si>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</si>
  <si>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</si>
  <si>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</si>
  <si>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</si>
  <si>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</si>
  <si>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</si>
  <si>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</si>
  <si>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</si>
  <si>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</si>
  <si>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</si>
  <si>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</si>
  <si>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</si>
  <si>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</si>
  <si>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</si>
  <si>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</si>
  <si>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</si>
  <si>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</si>
  <si>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</si>
  <si>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</si>
  <si>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</si>
  <si>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</si>
  <si>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</si>
  <si>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</si>
  <si>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</si>
  <si>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</si>
  <si>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</si>
  <si>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</si>
  <si>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</si>
  <si>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</si>
  <si>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</si>
  <si>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</si>
  <si>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</si>
  <si>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energie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</si>
  <si>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</si>
  <si>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</si>
  <si>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</si>
  <si>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</si>
  <si>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</si>
  <si>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</si>
  <si>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</si>
  <si>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</si>
  <si>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</si>
  <si>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</si>
  <si>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</si>
  <si>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</si>
  <si>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</si>
  <si>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</si>
  <si>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</si>
  <si>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</si>
  <si>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</si>
  <si>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</si>
  <si>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</si>
  <si>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</si>
  <si>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</si>
  <si>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</si>
  <si>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</si>
  <si>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</si>
  <si>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celkem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</si>
  <si>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</si>
  <si>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</si>
  <si>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</si>
  <si>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</si>
  <si>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</si>
  <si>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</si>
  <si>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</si>
  <si>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</si>
  <si>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</si>
  <si>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</si>
  <si>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</si>
  <si>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</si>
  <si>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</si>
  <si>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</si>
  <si>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</si>
  <si>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</si>
  <si>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</si>
  <si>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</si>
  <si>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</si>
  <si>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</si>
  <si>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</si>
  <si>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</si>
  <si>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</si>
  <si>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</si>
  <si>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</si>
  <si>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</si>
  <si>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</si>
  <si>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</si>
  <si>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</si>
  <si>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</si>
  <si>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</si>
  <si>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</si>
  <si>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</si>
  <si>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</si>
  <si>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</si>
  <si>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</si>
  <si>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</si>
  <si>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</si>
  <si>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</si>
  <si>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</si>
  <si>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</si>
  <si>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</si>
  <si>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</si>
  <si>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</si>
  <si>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</si>
  <si>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</si>
  <si>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</si>
  <si>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</si>
  <si>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</si>
  <si>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</si>
  <si>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</si>
  <si>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</si>
  <si>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</si>
  <si>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</si>
  <si>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</si>
  <si>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</si>
  <si>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</si>
  <si>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</si>
  <si>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</si>
  <si>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</si>
  <si>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</si>
  <si>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</si>
  <si>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</si>
  <si>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</si>
  <si>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</si>
  <si>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Neinv.</t>
  </si>
  <si>
    <t>příspěvky</t>
  </si>
  <si>
    <t>zřízeným</t>
  </si>
  <si>
    <t>příspěvk.</t>
  </si>
  <si>
    <t>organiz.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</si>
  <si>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</si>
  <si>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</si>
  <si>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</si>
  <si>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</si>
  <si>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</si>
  <si>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</si>
  <si>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</si>
  <si>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</si>
  <si>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</si>
  <si>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</si>
  <si>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</si>
  <si>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</si>
  <si>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</si>
  <si>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</si>
  <si>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</si>
  <si>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</si>
  <si>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</si>
  <si>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</si>
  <si>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</si>
  <si>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</si>
  <si>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</si>
  <si>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</si>
  <si>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</si>
  <si>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</si>
  <si>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</si>
  <si>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</si>
  <si>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</si>
  <si>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</si>
  <si>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</si>
  <si>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</si>
  <si>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</si>
  <si>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</si>
  <si>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</si>
  <si>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</si>
  <si>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</si>
  <si>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</si>
  <si>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</si>
  <si>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</si>
  <si>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</si>
  <si>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</si>
  <si>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</si>
  <si>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</si>
  <si>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</si>
  <si>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</si>
  <si>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</si>
  <si>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</si>
  <si>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</si>
  <si>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</si>
  <si>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</si>
  <si>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</si>
  <si>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</si>
  <si>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</si>
  <si>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</si>
  <si>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</si>
  <si>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</si>
  <si>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</si>
  <si>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</si>
  <si>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</si>
  <si>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</si>
  <si>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</si>
  <si>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</si>
  <si>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</si>
  <si>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</si>
  <si>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</si>
  <si>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</si>
  <si>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</si>
  <si>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</si>
  <si>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 xml:space="preserve">Obec:  ………………………………    </t>
    </r>
    <r>
      <rPr>
        <sz val="12"/>
        <rFont val="Arial CE"/>
        <family val="2"/>
      </rPr>
      <t xml:space="preserve"> okres :    ……………………………….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</si>
  <si>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</si>
  <si>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</si>
  <si>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</si>
  <si>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</si>
  <si>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</si>
  <si>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</si>
  <si>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</si>
  <si>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</si>
  <si>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</si>
  <si>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</si>
  <si>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</si>
  <si>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</si>
  <si>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</si>
  <si>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r>
      <t xml:space="preserve">ROZPOČET  NA  ROK  2 0 0 8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</si>
  <si>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Školení</t>
  </si>
  <si>
    <t>Rezervy</t>
  </si>
  <si>
    <t>Územní plnán.</t>
  </si>
  <si>
    <r>
      <rPr>
        <sz val="12"/>
        <rFont val="Arial"/>
        <family val="2"/>
      </rPr>
      <t xml:space="preserve">Městys Stará Říše   okres   Jihlava      </t>
    </r>
    <r>
      <rPr>
        <i/>
        <sz val="9"/>
        <rFont val="Arial"/>
        <family val="2"/>
      </rPr>
      <t>Strana 1 (A4)</t>
    </r>
  </si>
  <si>
    <t>Nebytový prostor</t>
  </si>
  <si>
    <t>Dividend</t>
  </si>
  <si>
    <t>Neinv. Transfer občanským sdružením</t>
  </si>
  <si>
    <t xml:space="preserve">Ostatní neinvestiční transfery Mikroregionu </t>
  </si>
  <si>
    <r>
      <t xml:space="preserve">ROZPOČET NA ROK   </t>
    </r>
    <r>
      <rPr>
        <b/>
        <sz val="22"/>
        <rFont val="Arial"/>
        <family val="2"/>
      </rPr>
      <t>2 0 0 9</t>
    </r>
  </si>
  <si>
    <t>Nákup pozemků</t>
  </si>
  <si>
    <t>Lesní hospodářství</t>
  </si>
  <si>
    <t>Ostatní nálež. pozemních komunikací</t>
  </si>
  <si>
    <t>Věcné dary</t>
  </si>
  <si>
    <t>1338.1</t>
  </si>
  <si>
    <t>Pohoštění</t>
  </si>
  <si>
    <t>Elektrická</t>
  </si>
  <si>
    <t>58.2</t>
  </si>
  <si>
    <t>145.5</t>
  </si>
  <si>
    <t>87.3</t>
  </si>
  <si>
    <t>53.8</t>
  </si>
  <si>
    <t>199.3</t>
  </si>
  <si>
    <t>7886.2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</si>
</sst>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4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3"/>
      <name val="Times New Roman"/>
      <family val="1"/>
    </font>
    <font>
      <sz val="14"/>
      <color indexed="53"/>
      <name val="Times New Roman"/>
      <family val="1"/>
    </font>
    <font>
      <i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92D050"/>
      <name val="Times New Roman"/>
      <family val="1"/>
    </font>
    <font>
      <sz val="14"/>
      <color theme="9" tint="-0.24997000396251678"/>
      <name val="Times New Roman"/>
      <family val="1"/>
    </font>
    <font>
      <i/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 indent="3"/>
    </xf>
    <xf numFmtId="0" fontId="13" fillId="33" borderId="12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0" fontId="3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8" fillId="33" borderId="18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18" fillId="33" borderId="25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33" borderId="27" xfId="0" applyFont="1" applyFill="1" applyBorder="1" applyAlignment="1">
      <alignment wrapText="1"/>
    </xf>
    <xf numFmtId="0" fontId="17" fillId="33" borderId="11" xfId="0" applyFont="1" applyFill="1" applyBorder="1" applyAlignment="1">
      <alignment horizontal="center" wrapText="1"/>
    </xf>
    <xf numFmtId="0" fontId="18" fillId="33" borderId="25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left" wrapText="1"/>
    </xf>
    <xf numFmtId="0" fontId="9" fillId="33" borderId="29" xfId="0" applyFont="1" applyFill="1" applyBorder="1" applyAlignment="1">
      <alignment wrapText="1"/>
    </xf>
    <xf numFmtId="0" fontId="18" fillId="33" borderId="30" xfId="0" applyFont="1" applyFill="1" applyBorder="1" applyAlignment="1">
      <alignment horizontal="center" wrapText="1"/>
    </xf>
    <xf numFmtId="0" fontId="8" fillId="33" borderId="3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wrapText="1"/>
    </xf>
    <xf numFmtId="0" fontId="9" fillId="33" borderId="31" xfId="0" applyFont="1" applyFill="1" applyBorder="1" applyAlignment="1">
      <alignment wrapText="1"/>
    </xf>
    <xf numFmtId="0" fontId="0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wrapText="1"/>
    </xf>
    <xf numFmtId="0" fontId="18" fillId="33" borderId="11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35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9" fillId="33" borderId="15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31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vertical="center"/>
    </xf>
    <xf numFmtId="0" fontId="9" fillId="33" borderId="38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76" fillId="33" borderId="12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35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80" fillId="33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0" fontId="80" fillId="33" borderId="4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79" fillId="33" borderId="20" xfId="0" applyFont="1" applyFill="1" applyBorder="1" applyAlignment="1">
      <alignment horizontal="center" vertical="center" wrapText="1"/>
    </xf>
    <xf numFmtId="0" fontId="79" fillId="33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3" borderId="47" xfId="0" applyFont="1" applyFill="1" applyBorder="1" applyAlignment="1">
      <alignment horizontal="center" wrapText="1"/>
    </xf>
    <xf numFmtId="0" fontId="14" fillId="33" borderId="48" xfId="0" applyFont="1" applyFill="1" applyBorder="1" applyAlignment="1">
      <alignment horizontal="center" wrapText="1"/>
    </xf>
    <xf numFmtId="0" fontId="14" fillId="33" borderId="49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1" fillId="33" borderId="52" xfId="0" applyFont="1" applyFill="1" applyBorder="1" applyAlignment="1">
      <alignment horizontal="center" wrapText="1"/>
    </xf>
    <xf numFmtId="0" fontId="81" fillId="33" borderId="53" xfId="0" applyFont="1" applyFill="1" applyBorder="1" applyAlignment="1">
      <alignment horizontal="center" wrapText="1"/>
    </xf>
    <xf numFmtId="0" fontId="81" fillId="33" borderId="5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33" borderId="55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63" xfId="0" applyFont="1" applyFill="1" applyBorder="1" applyAlignment="1">
      <alignment horizontal="center" vertical="center" wrapText="1"/>
    </xf>
    <xf numFmtId="0" fontId="25" fillId="33" borderId="55" xfId="0" applyFont="1" applyFill="1" applyBorder="1" applyAlignment="1">
      <alignment horizontal="center" vertical="center" wrapText="1"/>
    </xf>
    <xf numFmtId="0" fontId="25" fillId="33" borderId="64" xfId="0" applyFont="1" applyFill="1" applyBorder="1" applyAlignment="1">
      <alignment horizontal="center" vertical="center" wrapText="1"/>
    </xf>
    <xf numFmtId="0" fontId="81" fillId="33" borderId="24" xfId="0" applyFont="1" applyFill="1" applyBorder="1" applyAlignment="1">
      <alignment horizontal="center" vertical="center" wrapText="1"/>
    </xf>
    <xf numFmtId="0" fontId="81" fillId="33" borderId="65" xfId="0" applyFont="1" applyFill="1" applyBorder="1" applyAlignment="1">
      <alignment horizontal="center" vertical="center" wrapText="1"/>
    </xf>
    <xf numFmtId="0" fontId="25" fillId="33" borderId="66" xfId="0" applyFont="1" applyFill="1" applyBorder="1" applyAlignment="1">
      <alignment horizontal="center" vertical="center" wrapText="1"/>
    </xf>
    <xf numFmtId="0" fontId="25" fillId="33" borderId="67" xfId="0" applyFont="1" applyFill="1" applyBorder="1" applyAlignment="1">
      <alignment horizontal="center" vertical="center" wrapText="1"/>
    </xf>
    <xf numFmtId="0" fontId="25" fillId="33" borderId="68" xfId="0" applyFont="1" applyFill="1" applyBorder="1" applyAlignment="1">
      <alignment horizontal="center" vertical="center" wrapText="1"/>
    </xf>
    <xf numFmtId="0" fontId="25" fillId="33" borderId="69" xfId="0" applyFont="1" applyFill="1" applyBorder="1" applyAlignment="1">
      <alignment horizontal="center" vertical="center" wrapText="1"/>
    </xf>
    <xf numFmtId="0" fontId="25" fillId="33" borderId="70" xfId="0" applyFont="1" applyFill="1" applyBorder="1" applyAlignment="1">
      <alignment horizontal="center" vertical="center" wrapText="1"/>
    </xf>
    <xf numFmtId="0" fontId="25" fillId="33" borderId="71" xfId="0" applyFont="1" applyFill="1" applyBorder="1" applyAlignment="1">
      <alignment horizontal="center" vertical="center" wrapText="1"/>
    </xf>
    <xf numFmtId="0" fontId="25" fillId="33" borderId="72" xfId="0" applyFont="1" applyFill="1" applyBorder="1" applyAlignment="1">
      <alignment horizontal="center" vertical="center" wrapText="1"/>
    </xf>
    <xf numFmtId="0" fontId="25" fillId="33" borderId="73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3" fillId="33" borderId="74" xfId="0" applyFont="1" applyFill="1" applyBorder="1" applyAlignment="1">
      <alignment horizontal="left" vertical="center" wrapText="1"/>
    </xf>
    <xf numFmtId="0" fontId="83" fillId="33" borderId="49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wrapText="1"/>
    </xf>
    <xf numFmtId="0" fontId="9" fillId="33" borderId="31" xfId="0" applyFont="1" applyFill="1" applyBorder="1" applyAlignment="1">
      <alignment wrapText="1"/>
    </xf>
    <xf numFmtId="0" fontId="9" fillId="33" borderId="32" xfId="0" applyFont="1" applyFill="1" applyBorder="1" applyAlignment="1">
      <alignment wrapText="1"/>
    </xf>
    <xf numFmtId="0" fontId="6" fillId="33" borderId="78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0" fillId="33" borderId="23" xfId="0" applyFill="1" applyBorder="1" applyAlignment="1">
      <alignment wrapText="1"/>
    </xf>
    <xf numFmtId="0" fontId="23" fillId="33" borderId="74" xfId="0" applyFont="1" applyFill="1" applyBorder="1" applyAlignment="1">
      <alignment vertical="center" wrapText="1"/>
    </xf>
    <xf numFmtId="0" fontId="23" fillId="33" borderId="49" xfId="0" applyFont="1" applyFill="1" applyBorder="1" applyAlignment="1">
      <alignment vertical="center" wrapText="1"/>
    </xf>
    <xf numFmtId="0" fontId="9" fillId="33" borderId="55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9" fillId="33" borderId="61" xfId="0" applyFont="1" applyFill="1" applyBorder="1" applyAlignment="1">
      <alignment wrapText="1"/>
    </xf>
    <xf numFmtId="0" fontId="8" fillId="33" borderId="3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3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8" fillId="33" borderId="55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6">
      <selection activeCell="F48" sqref="F48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">
      <c r="A1" s="138" t="s">
        <v>239</v>
      </c>
      <c r="C1" s="41"/>
    </row>
    <row r="3" ht="12.75" customHeight="1">
      <c r="A3" s="2"/>
    </row>
    <row r="4" spans="1:4" ht="27.75">
      <c r="A4" s="153" t="s">
        <v>244</v>
      </c>
      <c r="B4" s="153"/>
      <c r="C4" s="153"/>
      <c r="D4" s="153"/>
    </row>
    <row r="7" ht="18">
      <c r="A7" s="48" t="s">
        <v>220</v>
      </c>
    </row>
    <row r="8" ht="13.5" thickBot="1"/>
    <row r="9" spans="1:4" s="62" customFormat="1" ht="12.75" customHeight="1" thickTop="1">
      <c r="A9" s="58" t="s">
        <v>27</v>
      </c>
      <c r="B9" s="59" t="s">
        <v>0</v>
      </c>
      <c r="C9" s="60"/>
      <c r="D9" s="61"/>
    </row>
    <row r="10" spans="1:4" s="62" customFormat="1" ht="13.5" customHeight="1">
      <c r="A10" s="63" t="s">
        <v>28</v>
      </c>
      <c r="B10" s="64" t="s">
        <v>1</v>
      </c>
      <c r="C10" s="65" t="s">
        <v>2</v>
      </c>
      <c r="D10" s="66" t="s">
        <v>3</v>
      </c>
    </row>
    <row r="11" spans="1:4" s="62" customFormat="1" ht="16.5" thickBot="1">
      <c r="A11" s="63"/>
      <c r="B11" s="64" t="s">
        <v>4</v>
      </c>
      <c r="C11" s="67"/>
      <c r="D11" s="68"/>
    </row>
    <row r="12" spans="1:4" s="19" customFormat="1" ht="15.75" customHeight="1" thickBot="1">
      <c r="A12" s="37">
        <v>1</v>
      </c>
      <c r="B12" s="38" t="s">
        <v>5</v>
      </c>
      <c r="C12" s="34" t="s">
        <v>136</v>
      </c>
      <c r="D12" s="137" t="s">
        <v>249</v>
      </c>
    </row>
    <row r="13" spans="1:4" s="19" customFormat="1" ht="15.75" customHeight="1">
      <c r="A13" s="17">
        <v>2</v>
      </c>
      <c r="B13" s="18" t="s">
        <v>5</v>
      </c>
      <c r="C13" s="20" t="s">
        <v>6</v>
      </c>
      <c r="D13" s="132" t="s">
        <v>5</v>
      </c>
    </row>
    <row r="14" spans="1:4" s="19" customFormat="1" ht="15.75" customHeight="1">
      <c r="A14" s="17">
        <v>3</v>
      </c>
      <c r="B14" s="21">
        <v>1111</v>
      </c>
      <c r="C14" s="22" t="s">
        <v>7</v>
      </c>
      <c r="D14" s="134">
        <v>1350</v>
      </c>
    </row>
    <row r="15" spans="1:4" s="19" customFormat="1" ht="15.75" customHeight="1">
      <c r="A15" s="17">
        <v>4</v>
      </c>
      <c r="B15" s="21">
        <v>1112</v>
      </c>
      <c r="C15" s="22" t="s">
        <v>8</v>
      </c>
      <c r="D15" s="134">
        <v>220</v>
      </c>
    </row>
    <row r="16" spans="1:4" s="19" customFormat="1" ht="15.75" customHeight="1">
      <c r="A16" s="17">
        <v>5</v>
      </c>
      <c r="B16" s="21">
        <v>1121</v>
      </c>
      <c r="C16" s="22" t="s">
        <v>9</v>
      </c>
      <c r="D16" s="134">
        <v>1710.8</v>
      </c>
    </row>
    <row r="17" spans="1:4" s="19" customFormat="1" ht="15.75" customHeight="1">
      <c r="A17" s="17">
        <v>6</v>
      </c>
      <c r="B17" s="21">
        <v>1122</v>
      </c>
      <c r="C17" s="22" t="s">
        <v>10</v>
      </c>
      <c r="D17" s="134">
        <v>30</v>
      </c>
    </row>
    <row r="18" spans="1:4" s="19" customFormat="1" ht="15.75" customHeight="1">
      <c r="A18" s="17">
        <v>7</v>
      </c>
      <c r="B18" s="21">
        <v>1211</v>
      </c>
      <c r="C18" s="22" t="s">
        <v>137</v>
      </c>
      <c r="D18" s="134">
        <v>2360</v>
      </c>
    </row>
    <row r="19" spans="1:4" s="19" customFormat="1" ht="15.75" customHeight="1">
      <c r="A19" s="17">
        <v>8</v>
      </c>
      <c r="B19" s="21">
        <v>1361</v>
      </c>
      <c r="C19" s="22" t="s">
        <v>11</v>
      </c>
      <c r="D19" s="134">
        <v>40</v>
      </c>
    </row>
    <row r="20" spans="1:4" s="19" customFormat="1" ht="15.75" customHeight="1">
      <c r="A20" s="17">
        <v>9</v>
      </c>
      <c r="B20" s="21">
        <v>1337</v>
      </c>
      <c r="C20" s="22" t="s">
        <v>179</v>
      </c>
      <c r="D20" s="134">
        <v>180</v>
      </c>
    </row>
    <row r="21" spans="1:4" s="19" customFormat="1" ht="15.75" customHeight="1">
      <c r="A21" s="17">
        <v>10</v>
      </c>
      <c r="B21" s="21">
        <v>1341</v>
      </c>
      <c r="C21" s="22" t="s">
        <v>12</v>
      </c>
      <c r="D21" s="134">
        <v>5</v>
      </c>
    </row>
    <row r="22" spans="1:4" s="19" customFormat="1" ht="15.75" customHeight="1">
      <c r="A22" s="17">
        <v>11</v>
      </c>
      <c r="B22" s="21">
        <v>1342</v>
      </c>
      <c r="C22" s="22" t="s">
        <v>176</v>
      </c>
      <c r="D22" s="134"/>
    </row>
    <row r="23" spans="1:4" s="19" customFormat="1" ht="15.75" customHeight="1">
      <c r="A23" s="17">
        <v>12</v>
      </c>
      <c r="B23" s="21">
        <v>1343</v>
      </c>
      <c r="C23" s="22" t="s">
        <v>13</v>
      </c>
      <c r="D23" s="134"/>
    </row>
    <row r="24" spans="1:4" s="19" customFormat="1" ht="15.75" customHeight="1">
      <c r="A24" s="17">
        <v>13</v>
      </c>
      <c r="B24" s="21">
        <v>1344</v>
      </c>
      <c r="C24" s="22" t="s">
        <v>14</v>
      </c>
      <c r="D24" s="134"/>
    </row>
    <row r="25" spans="1:4" s="19" customFormat="1" ht="15.75" customHeight="1">
      <c r="A25" s="17">
        <v>14</v>
      </c>
      <c r="B25" s="21">
        <v>1345</v>
      </c>
      <c r="C25" s="22" t="s">
        <v>180</v>
      </c>
      <c r="D25" s="134">
        <v>3</v>
      </c>
    </row>
    <row r="26" spans="1:4" s="19" customFormat="1" ht="15.75" customHeight="1">
      <c r="A26" s="17">
        <v>15</v>
      </c>
      <c r="B26" s="21">
        <v>1347</v>
      </c>
      <c r="C26" s="22" t="s">
        <v>15</v>
      </c>
      <c r="D26" s="134"/>
    </row>
    <row r="27" spans="1:4" s="19" customFormat="1" ht="15.75" customHeight="1">
      <c r="A27" s="17">
        <v>16</v>
      </c>
      <c r="B27" s="21">
        <v>1511</v>
      </c>
      <c r="C27" s="22" t="s">
        <v>16</v>
      </c>
      <c r="D27" s="134">
        <v>450</v>
      </c>
    </row>
    <row r="28" spans="1:4" s="19" customFormat="1" ht="15.75" customHeight="1">
      <c r="A28" s="17">
        <v>17</v>
      </c>
      <c r="B28" s="23"/>
      <c r="C28" s="23"/>
      <c r="D28" s="134"/>
    </row>
    <row r="29" spans="1:4" s="19" customFormat="1" ht="15.75" customHeight="1" thickBot="1">
      <c r="A29" s="35">
        <v>18</v>
      </c>
      <c r="B29" s="32"/>
      <c r="C29" s="32"/>
      <c r="D29" s="135"/>
    </row>
    <row r="30" spans="1:4" s="19" customFormat="1" ht="15.75" customHeight="1" thickBot="1">
      <c r="A30" s="36">
        <v>19</v>
      </c>
      <c r="B30" s="33" t="s">
        <v>5</v>
      </c>
      <c r="C30" s="34" t="s">
        <v>181</v>
      </c>
      <c r="D30" s="133">
        <f>SUM(D14:D28)</f>
        <v>6348.8</v>
      </c>
    </row>
    <row r="31" spans="1:4" s="19" customFormat="1" ht="15.75" customHeight="1">
      <c r="A31" s="17">
        <v>20</v>
      </c>
      <c r="B31" s="18" t="s">
        <v>5</v>
      </c>
      <c r="C31" s="20" t="s">
        <v>17</v>
      </c>
      <c r="D31" s="132" t="s">
        <v>5</v>
      </c>
    </row>
    <row r="32" spans="1:4" s="19" customFormat="1" ht="15.75" customHeight="1">
      <c r="A32" s="17">
        <v>21</v>
      </c>
      <c r="B32" s="21">
        <v>4112</v>
      </c>
      <c r="C32" s="22" t="s">
        <v>227</v>
      </c>
      <c r="D32" s="134" t="s">
        <v>253</v>
      </c>
    </row>
    <row r="33" spans="1:4" s="19" customFormat="1" ht="15.75" customHeight="1">
      <c r="A33" s="24" t="s">
        <v>138</v>
      </c>
      <c r="B33" s="23"/>
      <c r="C33" s="25" t="s">
        <v>18</v>
      </c>
      <c r="D33" s="134" t="s">
        <v>252</v>
      </c>
    </row>
    <row r="34" spans="1:4" s="19" customFormat="1" ht="15.75" customHeight="1">
      <c r="A34" s="24" t="s">
        <v>139</v>
      </c>
      <c r="B34" s="23"/>
      <c r="C34" s="26" t="s">
        <v>182</v>
      </c>
      <c r="D34" s="134" t="s">
        <v>254</v>
      </c>
    </row>
    <row r="35" spans="1:4" s="19" customFormat="1" ht="15.75" customHeight="1">
      <c r="A35" s="17">
        <v>22</v>
      </c>
      <c r="B35" s="21">
        <v>4121</v>
      </c>
      <c r="C35" s="22" t="s">
        <v>228</v>
      </c>
      <c r="D35" s="134" t="s">
        <v>255</v>
      </c>
    </row>
    <row r="36" spans="1:4" s="19" customFormat="1" ht="15.75" customHeight="1" thickBot="1">
      <c r="A36" s="35">
        <v>23</v>
      </c>
      <c r="B36" s="32"/>
      <c r="C36" s="32"/>
      <c r="D36" s="135"/>
    </row>
    <row r="37" spans="1:4" s="19" customFormat="1" ht="15.75" customHeight="1" thickBot="1" thickTop="1">
      <c r="A37" s="54">
        <v>24</v>
      </c>
      <c r="B37" s="55" t="s">
        <v>5</v>
      </c>
      <c r="C37" s="56" t="s">
        <v>216</v>
      </c>
      <c r="D37" s="136" t="s">
        <v>256</v>
      </c>
    </row>
    <row r="38" spans="1:4" s="19" customFormat="1" ht="15.75" customHeight="1" thickTop="1">
      <c r="A38" s="17">
        <v>25</v>
      </c>
      <c r="B38" s="21">
        <v>8115</v>
      </c>
      <c r="C38" s="22" t="s">
        <v>19</v>
      </c>
      <c r="D38" s="134"/>
    </row>
    <row r="39" spans="1:4" s="19" customFormat="1" ht="15.75" customHeight="1">
      <c r="A39" s="17">
        <v>26</v>
      </c>
      <c r="B39" s="30">
        <v>8123</v>
      </c>
      <c r="C39" s="31" t="s">
        <v>134</v>
      </c>
      <c r="D39" s="134"/>
    </row>
    <row r="40" spans="1:4" s="19" customFormat="1" ht="15" customHeight="1">
      <c r="A40" s="27">
        <v>27</v>
      </c>
      <c r="B40" s="30">
        <v>8124</v>
      </c>
      <c r="C40" s="31" t="s">
        <v>135</v>
      </c>
      <c r="D40" s="134"/>
    </row>
    <row r="41" spans="1:4" s="62" customFormat="1" ht="12.75" customHeight="1">
      <c r="A41" s="154"/>
      <c r="B41" s="155"/>
      <c r="C41" s="156"/>
      <c r="D41" s="163" t="s">
        <v>257</v>
      </c>
    </row>
    <row r="42" spans="1:4" s="62" customFormat="1" ht="12.75" customHeight="1">
      <c r="A42" s="157" t="s">
        <v>177</v>
      </c>
      <c r="B42" s="158"/>
      <c r="C42" s="159"/>
      <c r="D42" s="164"/>
    </row>
    <row r="43" spans="1:4" s="62" customFormat="1" ht="12.75" customHeight="1" thickBot="1">
      <c r="A43" s="160" t="s">
        <v>141</v>
      </c>
      <c r="B43" s="161"/>
      <c r="C43" s="162"/>
      <c r="D43" s="165"/>
    </row>
    <row r="44" spans="1:4" ht="12.75" customHeight="1" thickTop="1">
      <c r="A44" s="39"/>
      <c r="B44" s="39"/>
      <c r="C44" s="39"/>
      <c r="D44" s="40"/>
    </row>
    <row r="45" ht="12" customHeight="1">
      <c r="A45" t="s">
        <v>223</v>
      </c>
    </row>
    <row r="46" ht="12" customHeight="1"/>
    <row r="47" ht="12.75" customHeight="1">
      <c r="A47" s="8" t="s">
        <v>140</v>
      </c>
    </row>
    <row r="48" ht="12.75" customHeight="1"/>
    <row r="49" spans="1:3" ht="12.75" customHeight="1">
      <c r="A49" s="52"/>
      <c r="B49" s="53"/>
      <c r="C49" s="41" t="s">
        <v>218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4"/>
      <c r="B105" s="14"/>
      <c r="C105" s="14"/>
      <c r="D105" s="14"/>
      <c r="E105" s="14"/>
      <c r="F105" s="14"/>
    </row>
    <row r="106" ht="15.75">
      <c r="A106" s="4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2" t="s">
        <v>221</v>
      </c>
      <c r="B1" s="41"/>
      <c r="C1" s="41"/>
      <c r="D1" s="41"/>
      <c r="E1" s="41"/>
    </row>
    <row r="2" ht="15">
      <c r="A2" s="3"/>
    </row>
    <row r="3" spans="1:10" ht="23.25">
      <c r="A3" s="153" t="s">
        <v>235</v>
      </c>
      <c r="B3" s="153"/>
      <c r="C3" s="153"/>
      <c r="D3" s="153"/>
      <c r="E3" s="153"/>
      <c r="F3" s="153"/>
      <c r="G3" s="153"/>
      <c r="H3" s="9"/>
      <c r="I3" s="9"/>
      <c r="J3" s="9"/>
    </row>
    <row r="5" spans="1:10" ht="12.75">
      <c r="A5" s="168" t="s">
        <v>163</v>
      </c>
      <c r="B5" s="168"/>
      <c r="C5" s="168"/>
      <c r="D5" s="168"/>
      <c r="E5" s="168"/>
      <c r="F5" s="168"/>
      <c r="G5" s="10"/>
      <c r="H5" s="10"/>
      <c r="I5" s="10"/>
      <c r="J5" s="10"/>
    </row>
    <row r="7" ht="18">
      <c r="A7" s="48" t="s">
        <v>222</v>
      </c>
    </row>
    <row r="10" ht="13.5" thickBot="1"/>
    <row r="11" spans="1:6" s="70" customFormat="1" ht="12.75" customHeight="1" thickTop="1">
      <c r="A11" s="184" t="s">
        <v>96</v>
      </c>
      <c r="B11" s="69" t="s">
        <v>20</v>
      </c>
      <c r="C11" s="169" t="s">
        <v>21</v>
      </c>
      <c r="D11" s="170"/>
      <c r="E11" s="178" t="s">
        <v>226</v>
      </c>
      <c r="F11" s="181" t="s">
        <v>24</v>
      </c>
    </row>
    <row r="12" spans="1:6" s="70" customFormat="1" ht="12.75" customHeight="1">
      <c r="A12" s="185"/>
      <c r="B12" s="71" t="s">
        <v>22</v>
      </c>
      <c r="C12" s="171" t="s">
        <v>23</v>
      </c>
      <c r="D12" s="172"/>
      <c r="E12" s="179"/>
      <c r="F12" s="182"/>
    </row>
    <row r="13" spans="1:6" s="70" customFormat="1" ht="12.75" customHeight="1" thickBot="1">
      <c r="A13" s="186"/>
      <c r="B13" s="72" t="s">
        <v>25</v>
      </c>
      <c r="C13" s="173" t="s">
        <v>26</v>
      </c>
      <c r="D13" s="174"/>
      <c r="E13" s="180"/>
      <c r="F13" s="183"/>
    </row>
    <row r="14" spans="1:6" ht="17.25" customHeight="1">
      <c r="A14" s="11"/>
      <c r="B14" s="7"/>
      <c r="C14" s="187"/>
      <c r="D14" s="188"/>
      <c r="E14" s="6"/>
      <c r="F14" s="5"/>
    </row>
    <row r="15" spans="1:6" ht="17.25" customHeight="1">
      <c r="A15" s="12"/>
      <c r="B15" s="6"/>
      <c r="C15" s="176"/>
      <c r="D15" s="177"/>
      <c r="E15" s="6"/>
      <c r="F15" s="5"/>
    </row>
    <row r="16" spans="1:6" ht="17.25" customHeight="1">
      <c r="A16" s="12"/>
      <c r="B16" s="7"/>
      <c r="C16" s="166"/>
      <c r="D16" s="167"/>
      <c r="E16" s="7"/>
      <c r="F16" s="13"/>
    </row>
    <row r="17" spans="1:6" ht="17.25" customHeight="1">
      <c r="A17" s="11"/>
      <c r="B17" s="7"/>
      <c r="C17" s="166"/>
      <c r="D17" s="167"/>
      <c r="E17" s="7"/>
      <c r="F17" s="13"/>
    </row>
    <row r="18" spans="1:6" ht="17.25" customHeight="1">
      <c r="A18" s="12"/>
      <c r="B18" s="6"/>
      <c r="C18" s="166"/>
      <c r="D18" s="167"/>
      <c r="E18" s="6"/>
      <c r="F18" s="13"/>
    </row>
    <row r="19" spans="1:6" ht="17.25" customHeight="1">
      <c r="A19" s="11"/>
      <c r="B19" s="7"/>
      <c r="C19" s="166"/>
      <c r="D19" s="167"/>
      <c r="E19" s="7"/>
      <c r="F19" s="13"/>
    </row>
    <row r="20" spans="1:6" ht="17.25" customHeight="1">
      <c r="A20" s="11"/>
      <c r="B20" s="7"/>
      <c r="C20" s="176"/>
      <c r="D20" s="177"/>
      <c r="E20" s="7"/>
      <c r="F20" s="13"/>
    </row>
    <row r="21" spans="1:6" ht="17.25" customHeight="1">
      <c r="A21" s="11"/>
      <c r="B21" s="7"/>
      <c r="C21" s="166"/>
      <c r="D21" s="167"/>
      <c r="E21" s="7"/>
      <c r="F21" s="13"/>
    </row>
    <row r="22" spans="1:6" ht="17.25" customHeight="1">
      <c r="A22" s="11"/>
      <c r="B22" s="7"/>
      <c r="C22" s="166"/>
      <c r="D22" s="167"/>
      <c r="E22" s="7"/>
      <c r="F22" s="13"/>
    </row>
    <row r="23" spans="1:6" ht="17.25" customHeight="1">
      <c r="A23" s="11"/>
      <c r="B23" s="7"/>
      <c r="C23" s="166"/>
      <c r="D23" s="167"/>
      <c r="E23" s="7"/>
      <c r="F23" s="13"/>
    </row>
    <row r="24" spans="1:6" ht="17.25" customHeight="1">
      <c r="A24" s="11"/>
      <c r="B24" s="7"/>
      <c r="C24" s="176"/>
      <c r="D24" s="177"/>
      <c r="E24" s="7"/>
      <c r="F24" s="5"/>
    </row>
    <row r="25" spans="1:6" ht="17.25" customHeight="1">
      <c r="A25" s="12"/>
      <c r="B25" s="6"/>
      <c r="C25" s="176"/>
      <c r="D25" s="177"/>
      <c r="E25" s="6"/>
      <c r="F25" s="5"/>
    </row>
    <row r="26" spans="1:6" ht="17.25" customHeight="1">
      <c r="A26" s="12"/>
      <c r="B26" s="6"/>
      <c r="C26" s="176"/>
      <c r="D26" s="177"/>
      <c r="E26" s="6"/>
      <c r="F26" s="5"/>
    </row>
    <row r="27" spans="1:6" ht="17.25" customHeight="1">
      <c r="A27" s="12"/>
      <c r="B27" s="6"/>
      <c r="C27" s="176"/>
      <c r="D27" s="177"/>
      <c r="E27" s="6"/>
      <c r="F27" s="5"/>
    </row>
    <row r="28" spans="1:6" ht="17.25" customHeight="1">
      <c r="A28" s="12"/>
      <c r="B28" s="6"/>
      <c r="C28" s="176"/>
      <c r="D28" s="177"/>
      <c r="E28" s="6"/>
      <c r="F28" s="5"/>
    </row>
    <row r="29" spans="1:6" ht="17.25" customHeight="1">
      <c r="A29" s="12"/>
      <c r="B29" s="6"/>
      <c r="C29" s="176"/>
      <c r="D29" s="177"/>
      <c r="E29" s="6"/>
      <c r="F29" s="5"/>
    </row>
    <row r="30" spans="1:6" ht="17.25" customHeight="1">
      <c r="A30" s="12"/>
      <c r="B30" s="6"/>
      <c r="C30" s="176"/>
      <c r="D30" s="177"/>
      <c r="E30" s="6"/>
      <c r="F30" s="5"/>
    </row>
    <row r="31" spans="1:6" ht="17.25" customHeight="1">
      <c r="A31" s="12"/>
      <c r="B31" s="6"/>
      <c r="C31" s="176"/>
      <c r="D31" s="177"/>
      <c r="E31" s="6"/>
      <c r="F31" s="5"/>
    </row>
    <row r="32" spans="1:6" ht="17.25" customHeight="1">
      <c r="A32" s="12"/>
      <c r="B32" s="6"/>
      <c r="C32" s="176"/>
      <c r="D32" s="177"/>
      <c r="E32" s="6"/>
      <c r="F32" s="5"/>
    </row>
    <row r="33" spans="1:6" ht="17.25" customHeight="1">
      <c r="A33" s="12"/>
      <c r="B33" s="6"/>
      <c r="C33" s="176"/>
      <c r="D33" s="177"/>
      <c r="E33" s="6"/>
      <c r="F33" s="5"/>
    </row>
    <row r="34" spans="1:6" ht="17.25" customHeight="1">
      <c r="A34" s="12"/>
      <c r="B34" s="6"/>
      <c r="C34" s="176"/>
      <c r="D34" s="177"/>
      <c r="E34" s="6"/>
      <c r="F34" s="5"/>
    </row>
    <row r="35" spans="1:6" ht="17.25" customHeight="1">
      <c r="A35" s="12"/>
      <c r="B35" s="6"/>
      <c r="C35" s="15"/>
      <c r="D35" s="16"/>
      <c r="E35" s="6"/>
      <c r="F35" s="5"/>
    </row>
    <row r="36" spans="1:6" ht="17.25" customHeight="1">
      <c r="A36" s="12"/>
      <c r="B36" s="6"/>
      <c r="C36" s="15"/>
      <c r="D36" s="16"/>
      <c r="E36" s="6"/>
      <c r="F36" s="5"/>
    </row>
    <row r="37" spans="1:6" ht="17.25" customHeight="1">
      <c r="A37" s="12"/>
      <c r="B37" s="6"/>
      <c r="C37" s="15"/>
      <c r="D37" s="16"/>
      <c r="E37" s="6"/>
      <c r="F37" s="5"/>
    </row>
    <row r="38" spans="1:6" ht="17.25" customHeight="1">
      <c r="A38" s="12"/>
      <c r="B38" s="6"/>
      <c r="C38" s="15"/>
      <c r="D38" s="16"/>
      <c r="E38" s="6"/>
      <c r="F38" s="5"/>
    </row>
    <row r="39" spans="1:6" ht="17.25" customHeight="1">
      <c r="A39" s="12"/>
      <c r="B39" s="6"/>
      <c r="C39" s="15"/>
      <c r="D39" s="16"/>
      <c r="E39" s="6"/>
      <c r="F39" s="5"/>
    </row>
    <row r="40" spans="1:6" ht="17.25" customHeight="1">
      <c r="A40" s="12"/>
      <c r="B40" s="6"/>
      <c r="C40" s="176"/>
      <c r="D40" s="177"/>
      <c r="E40" s="6"/>
      <c r="F40" s="5"/>
    </row>
    <row r="41" spans="1:6" ht="17.25" customHeight="1">
      <c r="A41" s="12"/>
      <c r="B41" s="6"/>
      <c r="C41" s="176"/>
      <c r="D41" s="177"/>
      <c r="E41" s="6"/>
      <c r="F41" s="5"/>
    </row>
    <row r="42" spans="1:6" ht="19.5" customHeight="1">
      <c r="A42" s="12"/>
      <c r="B42" s="6"/>
      <c r="C42" s="176"/>
      <c r="D42" s="177"/>
      <c r="E42" s="6"/>
      <c r="F42" s="5"/>
    </row>
    <row r="43" spans="1:6" s="62" customFormat="1" ht="18" customHeight="1" thickBot="1">
      <c r="A43" s="115"/>
      <c r="B43" s="175" t="s">
        <v>142</v>
      </c>
      <c r="C43" s="175"/>
      <c r="D43" s="175"/>
      <c r="E43" s="96"/>
      <c r="F43" s="116"/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/>
  <mergeCells count="33">
    <mergeCell ref="C34:D34"/>
    <mergeCell ref="C27:D27"/>
    <mergeCell ref="C28:D28"/>
    <mergeCell ref="C29:D29"/>
    <mergeCell ref="C40:D40"/>
    <mergeCell ref="C30:D30"/>
    <mergeCell ref="C31:D31"/>
    <mergeCell ref="A3:G3"/>
    <mergeCell ref="C18:D18"/>
    <mergeCell ref="C20:D20"/>
    <mergeCell ref="E11:E13"/>
    <mergeCell ref="F11:F13"/>
    <mergeCell ref="A11:A13"/>
    <mergeCell ref="C19:D19"/>
    <mergeCell ref="C14:D14"/>
    <mergeCell ref="C15:D15"/>
    <mergeCell ref="C16:D16"/>
    <mergeCell ref="B43:D43"/>
    <mergeCell ref="C24:D24"/>
    <mergeCell ref="C25:D25"/>
    <mergeCell ref="C22:D22"/>
    <mergeCell ref="C23:D23"/>
    <mergeCell ref="C42:D42"/>
    <mergeCell ref="C26:D26"/>
    <mergeCell ref="C41:D41"/>
    <mergeCell ref="C32:D32"/>
    <mergeCell ref="C33:D33"/>
    <mergeCell ref="C17:D17"/>
    <mergeCell ref="A5:F5"/>
    <mergeCell ref="C11:D11"/>
    <mergeCell ref="C12:D12"/>
    <mergeCell ref="C13:D13"/>
    <mergeCell ref="C21:D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view="pageLayout" zoomScaleNormal="75" workbookViewId="0" topLeftCell="K37">
      <selection activeCell="Q47" sqref="Q47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3" max="33" width="11.25390625" style="0" customWidth="1"/>
    <col min="34" max="34" width="6.375" style="0" customWidth="1"/>
  </cols>
  <sheetData>
    <row r="1" spans="1:19" ht="18.75">
      <c r="A1" s="48" t="s">
        <v>224</v>
      </c>
      <c r="Q1" t="s">
        <v>157</v>
      </c>
      <c r="S1" t="s">
        <v>154</v>
      </c>
    </row>
    <row r="2" spans="1:33" ht="16.5" thickBot="1">
      <c r="A2" s="1"/>
      <c r="R2" t="s">
        <v>156</v>
      </c>
      <c r="AG2" s="43" t="s">
        <v>159</v>
      </c>
    </row>
    <row r="3" spans="1:34" s="62" customFormat="1" ht="16.5" customHeight="1" thickTop="1">
      <c r="A3" s="184" t="s">
        <v>96</v>
      </c>
      <c r="B3" s="73"/>
      <c r="C3" s="169" t="s">
        <v>97</v>
      </c>
      <c r="D3" s="170"/>
      <c r="E3" s="74" t="s">
        <v>34</v>
      </c>
      <c r="F3" s="74" t="s">
        <v>37</v>
      </c>
      <c r="G3" s="74" t="s">
        <v>143</v>
      </c>
      <c r="H3" s="74" t="s">
        <v>40</v>
      </c>
      <c r="I3" s="74" t="s">
        <v>44</v>
      </c>
      <c r="J3" s="74" t="s">
        <v>47</v>
      </c>
      <c r="K3" s="74" t="s">
        <v>51</v>
      </c>
      <c r="L3" s="74" t="s">
        <v>54</v>
      </c>
      <c r="M3" s="225" t="s">
        <v>242</v>
      </c>
      <c r="N3" s="178" t="s">
        <v>57</v>
      </c>
      <c r="O3" s="146"/>
      <c r="P3" s="178" t="s">
        <v>237</v>
      </c>
      <c r="Q3" s="74" t="s">
        <v>59</v>
      </c>
      <c r="R3" s="74" t="s">
        <v>61</v>
      </c>
      <c r="S3" s="74" t="s">
        <v>61</v>
      </c>
      <c r="T3" s="74" t="s">
        <v>61</v>
      </c>
      <c r="U3" s="178" t="s">
        <v>236</v>
      </c>
      <c r="V3" s="74" t="s">
        <v>54</v>
      </c>
      <c r="W3" s="74" t="s">
        <v>67</v>
      </c>
      <c r="X3" s="233" t="s">
        <v>243</v>
      </c>
      <c r="Y3" s="178" t="s">
        <v>250</v>
      </c>
      <c r="Z3" s="74" t="s">
        <v>71</v>
      </c>
      <c r="AA3" s="178" t="s">
        <v>248</v>
      </c>
      <c r="AB3" s="74" t="s">
        <v>76</v>
      </c>
      <c r="AC3" s="74" t="s">
        <v>149</v>
      </c>
      <c r="AD3" s="74" t="s">
        <v>80</v>
      </c>
      <c r="AE3" s="178" t="s">
        <v>238</v>
      </c>
      <c r="AF3" s="181" t="s">
        <v>245</v>
      </c>
      <c r="AG3" s="102"/>
      <c r="AH3" s="75"/>
    </row>
    <row r="4" spans="1:34" s="62" customFormat="1" ht="12.75" customHeight="1">
      <c r="A4" s="185"/>
      <c r="B4" s="64" t="s">
        <v>29</v>
      </c>
      <c r="C4" s="171"/>
      <c r="D4" s="172"/>
      <c r="E4" s="76" t="s">
        <v>35</v>
      </c>
      <c r="F4" s="76" t="s">
        <v>38</v>
      </c>
      <c r="G4" s="76" t="s">
        <v>144</v>
      </c>
      <c r="H4" s="76" t="s">
        <v>41</v>
      </c>
      <c r="I4" s="76" t="s">
        <v>41</v>
      </c>
      <c r="J4" s="76" t="s">
        <v>48</v>
      </c>
      <c r="K4" s="76" t="s">
        <v>52</v>
      </c>
      <c r="L4" s="76" t="s">
        <v>55</v>
      </c>
      <c r="M4" s="226"/>
      <c r="N4" s="179"/>
      <c r="O4" s="71" t="s">
        <v>251</v>
      </c>
      <c r="P4" s="229"/>
      <c r="Q4" s="76" t="s">
        <v>60</v>
      </c>
      <c r="R4" s="76" t="s">
        <v>62</v>
      </c>
      <c r="S4" s="76" t="s">
        <v>205</v>
      </c>
      <c r="T4" s="76" t="s">
        <v>63</v>
      </c>
      <c r="U4" s="229"/>
      <c r="V4" s="76" t="s">
        <v>207</v>
      </c>
      <c r="W4" s="76" t="s">
        <v>68</v>
      </c>
      <c r="X4" s="234"/>
      <c r="Y4" s="229"/>
      <c r="Z4" s="76" t="s">
        <v>72</v>
      </c>
      <c r="AA4" s="229"/>
      <c r="AB4" s="76" t="s">
        <v>77</v>
      </c>
      <c r="AC4" s="76" t="s">
        <v>150</v>
      </c>
      <c r="AD4" s="76" t="s">
        <v>81</v>
      </c>
      <c r="AE4" s="229"/>
      <c r="AF4" s="231"/>
      <c r="AG4" s="103" t="s">
        <v>71</v>
      </c>
      <c r="AH4" s="77" t="s">
        <v>27</v>
      </c>
    </row>
    <row r="5" spans="1:34" s="62" customFormat="1" ht="12.75" customHeight="1">
      <c r="A5" s="185"/>
      <c r="B5" s="64" t="s">
        <v>30</v>
      </c>
      <c r="C5" s="171"/>
      <c r="D5" s="172"/>
      <c r="E5" s="76" t="s">
        <v>36</v>
      </c>
      <c r="F5" s="76" t="s">
        <v>39</v>
      </c>
      <c r="G5" s="76" t="s">
        <v>145</v>
      </c>
      <c r="H5" s="76" t="s">
        <v>42</v>
      </c>
      <c r="I5" s="76" t="s">
        <v>203</v>
      </c>
      <c r="J5" s="76" t="s">
        <v>49</v>
      </c>
      <c r="K5" s="76" t="s">
        <v>148</v>
      </c>
      <c r="L5" s="76" t="s">
        <v>56</v>
      </c>
      <c r="M5" s="226"/>
      <c r="N5" s="179"/>
      <c r="O5" s="71" t="s">
        <v>58</v>
      </c>
      <c r="P5" s="229"/>
      <c r="Q5" s="76" t="s">
        <v>204</v>
      </c>
      <c r="R5" s="78"/>
      <c r="S5" s="76" t="s">
        <v>68</v>
      </c>
      <c r="T5" s="76" t="s">
        <v>64</v>
      </c>
      <c r="U5" s="229"/>
      <c r="V5" s="76" t="s">
        <v>66</v>
      </c>
      <c r="W5" s="76" t="s">
        <v>69</v>
      </c>
      <c r="X5" s="234"/>
      <c r="Y5" s="229"/>
      <c r="Z5" s="76" t="s">
        <v>73</v>
      </c>
      <c r="AA5" s="229"/>
      <c r="AB5" s="76" t="s">
        <v>78</v>
      </c>
      <c r="AC5" s="76" t="s">
        <v>151</v>
      </c>
      <c r="AD5" s="76" t="s">
        <v>82</v>
      </c>
      <c r="AE5" s="229"/>
      <c r="AF5" s="231"/>
      <c r="AG5" s="103" t="s">
        <v>83</v>
      </c>
      <c r="AH5" s="77" t="s">
        <v>28</v>
      </c>
    </row>
    <row r="6" spans="1:34" s="62" customFormat="1" ht="12.75">
      <c r="A6" s="185"/>
      <c r="B6" s="64" t="s">
        <v>22</v>
      </c>
      <c r="C6" s="171"/>
      <c r="D6" s="172"/>
      <c r="E6" s="79" t="s">
        <v>200</v>
      </c>
      <c r="F6" s="78"/>
      <c r="G6" s="76" t="s">
        <v>146</v>
      </c>
      <c r="H6" s="76" t="s">
        <v>43</v>
      </c>
      <c r="I6" s="76" t="s">
        <v>45</v>
      </c>
      <c r="J6" s="76" t="s">
        <v>50</v>
      </c>
      <c r="K6" s="79" t="s">
        <v>53</v>
      </c>
      <c r="L6" s="78"/>
      <c r="M6" s="226"/>
      <c r="N6" s="179"/>
      <c r="O6" s="151"/>
      <c r="P6" s="229"/>
      <c r="Q6" s="78"/>
      <c r="R6" s="78"/>
      <c r="S6" s="76" t="s">
        <v>206</v>
      </c>
      <c r="T6" s="76" t="s">
        <v>65</v>
      </c>
      <c r="U6" s="229"/>
      <c r="V6" s="78"/>
      <c r="W6" s="76" t="s">
        <v>70</v>
      </c>
      <c r="X6" s="234"/>
      <c r="Y6" s="229"/>
      <c r="Z6" s="76" t="s">
        <v>74</v>
      </c>
      <c r="AA6" s="229"/>
      <c r="AB6" s="76" t="s">
        <v>79</v>
      </c>
      <c r="AC6" s="79" t="s">
        <v>152</v>
      </c>
      <c r="AD6" s="78"/>
      <c r="AE6" s="229"/>
      <c r="AF6" s="231"/>
      <c r="AG6" s="104"/>
      <c r="AH6" s="77"/>
    </row>
    <row r="7" spans="1:34" s="62" customFormat="1" ht="12.75">
      <c r="A7" s="185"/>
      <c r="B7" s="64" t="s">
        <v>25</v>
      </c>
      <c r="C7" s="171"/>
      <c r="D7" s="172"/>
      <c r="E7" s="80" t="s">
        <v>201</v>
      </c>
      <c r="F7" s="81"/>
      <c r="G7" s="28" t="s">
        <v>147</v>
      </c>
      <c r="H7" s="28" t="s">
        <v>202</v>
      </c>
      <c r="I7" s="28" t="s">
        <v>46</v>
      </c>
      <c r="J7" s="81"/>
      <c r="K7" s="81"/>
      <c r="L7" s="81"/>
      <c r="M7" s="227"/>
      <c r="N7" s="228"/>
      <c r="O7" s="152"/>
      <c r="P7" s="230"/>
      <c r="Q7" s="81"/>
      <c r="R7" s="81"/>
      <c r="S7" s="81"/>
      <c r="T7" s="81"/>
      <c r="U7" s="230"/>
      <c r="V7" s="81"/>
      <c r="W7" s="81"/>
      <c r="X7" s="235"/>
      <c r="Y7" s="230"/>
      <c r="Z7" s="28" t="s">
        <v>75</v>
      </c>
      <c r="AA7" s="230"/>
      <c r="AB7" s="81"/>
      <c r="AC7" s="80" t="s">
        <v>153</v>
      </c>
      <c r="AD7" s="81"/>
      <c r="AE7" s="230"/>
      <c r="AF7" s="232"/>
      <c r="AG7" s="105"/>
      <c r="AH7" s="82"/>
    </row>
    <row r="8" spans="1:34" s="62" customFormat="1" ht="18.75">
      <c r="A8" s="191"/>
      <c r="B8" s="7"/>
      <c r="C8" s="192"/>
      <c r="D8" s="193"/>
      <c r="E8" s="83">
        <v>5011</v>
      </c>
      <c r="F8" s="83">
        <v>5021</v>
      </c>
      <c r="G8" s="83">
        <v>5023</v>
      </c>
      <c r="H8" s="83">
        <v>5031</v>
      </c>
      <c r="I8" s="83">
        <v>5032</v>
      </c>
      <c r="J8" s="83">
        <v>5136</v>
      </c>
      <c r="K8" s="83">
        <v>5137</v>
      </c>
      <c r="L8" s="83">
        <v>5139</v>
      </c>
      <c r="M8" s="83">
        <v>5222</v>
      </c>
      <c r="N8" s="83">
        <v>5153</v>
      </c>
      <c r="O8" s="83">
        <v>5154</v>
      </c>
      <c r="P8" s="83">
        <v>5901</v>
      </c>
      <c r="Q8" s="83">
        <v>5156</v>
      </c>
      <c r="R8" s="83">
        <v>5161</v>
      </c>
      <c r="S8" s="83">
        <v>5162</v>
      </c>
      <c r="T8" s="83">
        <v>5163</v>
      </c>
      <c r="U8" s="83">
        <v>5167</v>
      </c>
      <c r="V8" s="83">
        <v>5169</v>
      </c>
      <c r="W8" s="83">
        <v>5171</v>
      </c>
      <c r="X8" s="83">
        <v>5329</v>
      </c>
      <c r="Y8" s="83">
        <v>5175</v>
      </c>
      <c r="Z8" s="83">
        <v>5193</v>
      </c>
      <c r="AA8" s="83">
        <v>5194</v>
      </c>
      <c r="AB8" s="83">
        <v>5321</v>
      </c>
      <c r="AC8" s="83">
        <v>5331</v>
      </c>
      <c r="AD8" s="83">
        <v>6121</v>
      </c>
      <c r="AE8" s="83">
        <v>6119</v>
      </c>
      <c r="AF8" s="101">
        <v>6130</v>
      </c>
      <c r="AG8" s="106"/>
      <c r="AH8" s="13"/>
    </row>
    <row r="9" spans="1:34" ht="27.75" customHeight="1">
      <c r="A9" s="29">
        <v>1</v>
      </c>
      <c r="B9" s="46">
        <v>1019</v>
      </c>
      <c r="C9" s="220" t="s">
        <v>160</v>
      </c>
      <c r="D9" s="2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>
        <v>36</v>
      </c>
      <c r="AG9" s="123">
        <v>36</v>
      </c>
      <c r="AH9" s="49">
        <v>1</v>
      </c>
    </row>
    <row r="10" spans="1:34" ht="27.75" customHeight="1">
      <c r="A10" s="29">
        <v>2</v>
      </c>
      <c r="B10" s="46">
        <v>1036</v>
      </c>
      <c r="C10" s="220" t="s">
        <v>246</v>
      </c>
      <c r="D10" s="221"/>
      <c r="E10" s="121"/>
      <c r="F10" s="121"/>
      <c r="G10" s="121"/>
      <c r="H10" s="121"/>
      <c r="I10" s="121"/>
      <c r="J10" s="121"/>
      <c r="K10" s="121"/>
      <c r="L10" s="121">
        <v>10</v>
      </c>
      <c r="M10" s="121"/>
      <c r="N10" s="121"/>
      <c r="O10" s="121"/>
      <c r="P10" s="121"/>
      <c r="Q10" s="121" t="s">
        <v>155</v>
      </c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123">
        <v>10</v>
      </c>
      <c r="AH10" s="49">
        <v>2</v>
      </c>
    </row>
    <row r="11" spans="1:34" ht="27.75" customHeight="1">
      <c r="A11" s="29">
        <v>3</v>
      </c>
      <c r="B11" s="118" t="s">
        <v>5</v>
      </c>
      <c r="C11" s="216" t="s">
        <v>185</v>
      </c>
      <c r="D11" s="217"/>
      <c r="E11" s="121"/>
      <c r="F11" s="121"/>
      <c r="G11" s="121"/>
      <c r="H11" s="121"/>
      <c r="I11" s="121"/>
      <c r="J11" s="121"/>
      <c r="K11" s="121"/>
      <c r="L11" s="125">
        <v>10</v>
      </c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6">
        <v>36</v>
      </c>
      <c r="AG11" s="127">
        <v>46</v>
      </c>
      <c r="AH11" s="49">
        <v>3</v>
      </c>
    </row>
    <row r="12" spans="1:34" ht="27.75" customHeight="1">
      <c r="A12" s="29">
        <v>4</v>
      </c>
      <c r="B12" s="46">
        <v>2141</v>
      </c>
      <c r="C12" s="220" t="s">
        <v>229</v>
      </c>
      <c r="D12" s="2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123"/>
      <c r="AH12" s="49">
        <v>4</v>
      </c>
    </row>
    <row r="13" spans="1:34" ht="27.75" customHeight="1">
      <c r="A13" s="29">
        <v>5</v>
      </c>
      <c r="B13" s="46">
        <v>2143</v>
      </c>
      <c r="C13" s="220" t="s">
        <v>230</v>
      </c>
      <c r="D13" s="221"/>
      <c r="E13" s="124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123"/>
      <c r="AH13" s="49">
        <v>5</v>
      </c>
    </row>
    <row r="14" spans="1:34" ht="27.75" customHeight="1">
      <c r="A14" s="29">
        <v>6</v>
      </c>
      <c r="B14" s="46">
        <v>2212</v>
      </c>
      <c r="C14" s="220" t="s">
        <v>84</v>
      </c>
      <c r="D14" s="2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>
        <v>1000</v>
      </c>
      <c r="X14" s="121"/>
      <c r="Y14" s="121"/>
      <c r="Z14" s="121"/>
      <c r="AA14" s="121"/>
      <c r="AB14" s="121"/>
      <c r="AC14" s="121"/>
      <c r="AD14" s="121"/>
      <c r="AE14" s="121"/>
      <c r="AF14" s="122"/>
      <c r="AG14" s="123">
        <v>1000</v>
      </c>
      <c r="AH14" s="49">
        <v>6</v>
      </c>
    </row>
    <row r="15" spans="1:34" ht="27.75" customHeight="1">
      <c r="A15" s="29">
        <v>7</v>
      </c>
      <c r="B15" s="46">
        <v>2221</v>
      </c>
      <c r="C15" s="220" t="s">
        <v>85</v>
      </c>
      <c r="D15" s="2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 t="s">
        <v>158</v>
      </c>
      <c r="T15" s="121"/>
      <c r="U15" s="121"/>
      <c r="V15" s="121"/>
      <c r="W15" s="121"/>
      <c r="X15" s="121"/>
      <c r="Y15" s="121"/>
      <c r="Z15" s="121">
        <v>5</v>
      </c>
      <c r="AA15" s="121"/>
      <c r="AB15" s="121"/>
      <c r="AC15" s="121"/>
      <c r="AD15" s="121"/>
      <c r="AE15" s="121"/>
      <c r="AF15" s="122"/>
      <c r="AG15" s="123">
        <v>5</v>
      </c>
      <c r="AH15" s="49">
        <v>7</v>
      </c>
    </row>
    <row r="16" spans="1:34" ht="27.75" customHeight="1">
      <c r="A16" s="29">
        <v>8</v>
      </c>
      <c r="B16" s="46">
        <v>2219</v>
      </c>
      <c r="C16" s="220" t="s">
        <v>247</v>
      </c>
      <c r="D16" s="2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>
        <v>800</v>
      </c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123">
        <v>800</v>
      </c>
      <c r="AH16" s="49">
        <v>8</v>
      </c>
    </row>
    <row r="17" spans="1:34" ht="27.75" customHeight="1">
      <c r="A17" s="29">
        <v>9</v>
      </c>
      <c r="B17" s="46">
        <v>2310</v>
      </c>
      <c r="C17" s="220" t="s">
        <v>86</v>
      </c>
      <c r="D17" s="2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>
        <v>100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>
        <v>400</v>
      </c>
      <c r="AE17" s="121"/>
      <c r="AF17" s="122"/>
      <c r="AG17" s="123">
        <v>500</v>
      </c>
      <c r="AH17" s="49">
        <v>9</v>
      </c>
    </row>
    <row r="18" spans="1:34" ht="27.75" customHeight="1">
      <c r="A18" s="29">
        <v>10</v>
      </c>
      <c r="B18" s="46">
        <v>2321</v>
      </c>
      <c r="C18" s="220" t="s">
        <v>183</v>
      </c>
      <c r="D18" s="2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123"/>
      <c r="AH18" s="49">
        <v>10</v>
      </c>
    </row>
    <row r="19" spans="1:34" ht="27.75" customHeight="1">
      <c r="A19" s="117">
        <v>11</v>
      </c>
      <c r="B19" s="118" t="s">
        <v>5</v>
      </c>
      <c r="C19" s="216" t="s">
        <v>184</v>
      </c>
      <c r="D19" s="217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>
        <v>100</v>
      </c>
      <c r="P19" s="125"/>
      <c r="Q19" s="125"/>
      <c r="R19" s="125"/>
      <c r="S19" s="125"/>
      <c r="T19" s="125"/>
      <c r="U19" s="125"/>
      <c r="V19" s="125">
        <v>800</v>
      </c>
      <c r="W19" s="125">
        <v>1000</v>
      </c>
      <c r="X19" s="125"/>
      <c r="Y19" s="125"/>
      <c r="Z19" s="125">
        <v>5</v>
      </c>
      <c r="AA19" s="125"/>
      <c r="AB19" s="125"/>
      <c r="AC19" s="125"/>
      <c r="AD19" s="125">
        <v>400</v>
      </c>
      <c r="AE19" s="125"/>
      <c r="AF19" s="126"/>
      <c r="AG19" s="127">
        <f>SUM(AG14:AG18)</f>
        <v>2305</v>
      </c>
      <c r="AH19" s="119">
        <v>11</v>
      </c>
    </row>
    <row r="20" spans="1:34" ht="27.75" customHeight="1">
      <c r="A20" s="29">
        <v>12</v>
      </c>
      <c r="B20" s="46">
        <v>3111</v>
      </c>
      <c r="C20" s="220" t="s">
        <v>87</v>
      </c>
      <c r="D20" s="2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123"/>
      <c r="AH20" s="49">
        <v>12</v>
      </c>
    </row>
    <row r="21" spans="1:34" ht="27.75" customHeight="1">
      <c r="A21" s="29">
        <v>13</v>
      </c>
      <c r="B21" s="46">
        <v>3113</v>
      </c>
      <c r="C21" s="220" t="s">
        <v>88</v>
      </c>
      <c r="D21" s="2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>
        <v>35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>
        <v>165</v>
      </c>
      <c r="AC21" s="121">
        <v>800</v>
      </c>
      <c r="AD21" s="121"/>
      <c r="AE21" s="121"/>
      <c r="AF21" s="122"/>
      <c r="AG21" s="123">
        <v>1000</v>
      </c>
      <c r="AH21" s="49">
        <v>13</v>
      </c>
    </row>
    <row r="22" spans="1:34" ht="27.75" customHeight="1">
      <c r="A22" s="29">
        <v>14</v>
      </c>
      <c r="B22" s="46">
        <v>3117</v>
      </c>
      <c r="C22" s="220" t="s">
        <v>231</v>
      </c>
      <c r="D22" s="2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123"/>
      <c r="AH22" s="49">
        <v>14</v>
      </c>
    </row>
    <row r="23" spans="1:34" ht="27.75" customHeight="1">
      <c r="A23" s="29">
        <v>15</v>
      </c>
      <c r="B23" s="46">
        <v>3141</v>
      </c>
      <c r="C23" s="220" t="s">
        <v>186</v>
      </c>
      <c r="D23" s="2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123"/>
      <c r="AH23" s="49">
        <v>15</v>
      </c>
    </row>
    <row r="24" spans="1:34" ht="27.75" customHeight="1">
      <c r="A24" s="29">
        <v>16</v>
      </c>
      <c r="B24" s="46">
        <v>3313</v>
      </c>
      <c r="C24" s="220" t="s">
        <v>187</v>
      </c>
      <c r="D24" s="2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123"/>
      <c r="AH24" s="49">
        <v>16</v>
      </c>
    </row>
    <row r="25" spans="1:34" ht="27.75" customHeight="1">
      <c r="A25" s="29">
        <v>17</v>
      </c>
      <c r="B25" s="46">
        <v>3314</v>
      </c>
      <c r="C25" s="220" t="s">
        <v>89</v>
      </c>
      <c r="D25" s="221"/>
      <c r="E25" s="121"/>
      <c r="F25" s="121">
        <v>5</v>
      </c>
      <c r="G25" s="121"/>
      <c r="H25" s="121"/>
      <c r="I25" s="121"/>
      <c r="J25" s="121">
        <v>10</v>
      </c>
      <c r="K25" s="121">
        <v>3</v>
      </c>
      <c r="L25" s="121">
        <v>2</v>
      </c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123">
        <f>SUM(F25:L25)</f>
        <v>20</v>
      </c>
      <c r="AH25" s="49">
        <v>17</v>
      </c>
    </row>
    <row r="26" spans="1:34" ht="27.75" customHeight="1">
      <c r="A26" s="29">
        <v>18</v>
      </c>
      <c r="B26" s="46">
        <v>3319</v>
      </c>
      <c r="C26" s="220" t="s">
        <v>188</v>
      </c>
      <c r="D26" s="221"/>
      <c r="E26" s="121"/>
      <c r="F26" s="121">
        <v>5</v>
      </c>
      <c r="G26" s="121"/>
      <c r="H26" s="121"/>
      <c r="I26" s="121"/>
      <c r="J26" s="121"/>
      <c r="K26" s="121"/>
      <c r="L26" s="121"/>
      <c r="M26" s="121">
        <v>5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123">
        <f>SUM(F26:N26)</f>
        <v>10</v>
      </c>
      <c r="AH26" s="49">
        <v>18</v>
      </c>
    </row>
    <row r="27" spans="1:34" ht="27.75" customHeight="1">
      <c r="A27" s="29">
        <v>19</v>
      </c>
      <c r="B27" s="46">
        <v>3341</v>
      </c>
      <c r="C27" s="220" t="s">
        <v>189</v>
      </c>
      <c r="D27" s="2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123"/>
      <c r="AH27" s="49">
        <v>19</v>
      </c>
    </row>
    <row r="28" spans="1:34" ht="27.75" customHeight="1">
      <c r="A28" s="29">
        <v>20</v>
      </c>
      <c r="B28" s="46">
        <v>3399</v>
      </c>
      <c r="C28" s="220" t="s">
        <v>190</v>
      </c>
      <c r="D28" s="2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123"/>
      <c r="AH28" s="49">
        <v>20</v>
      </c>
    </row>
    <row r="29" spans="1:34" ht="27.75" customHeight="1">
      <c r="A29" s="29">
        <v>21</v>
      </c>
      <c r="B29" s="46">
        <v>3419</v>
      </c>
      <c r="C29" s="220" t="s">
        <v>191</v>
      </c>
      <c r="D29" s="221"/>
      <c r="E29" s="121"/>
      <c r="F29" s="121">
        <v>150</v>
      </c>
      <c r="G29" s="121"/>
      <c r="H29" s="121"/>
      <c r="I29" s="121"/>
      <c r="J29" s="121"/>
      <c r="K29" s="121"/>
      <c r="L29" s="121">
        <v>500</v>
      </c>
      <c r="M29" s="121"/>
      <c r="N29" s="121">
        <v>50</v>
      </c>
      <c r="O29" s="121">
        <v>30</v>
      </c>
      <c r="P29" s="121"/>
      <c r="Q29" s="121"/>
      <c r="R29" s="121"/>
      <c r="S29" s="121"/>
      <c r="T29" s="121"/>
      <c r="U29" s="121"/>
      <c r="V29" s="121">
        <v>70</v>
      </c>
      <c r="W29" s="121"/>
      <c r="X29" s="121"/>
      <c r="Y29" s="121"/>
      <c r="Z29" s="121"/>
      <c r="AA29" s="121"/>
      <c r="AB29" s="121"/>
      <c r="AC29" s="121"/>
      <c r="AD29" s="121">
        <v>700</v>
      </c>
      <c r="AE29" s="121"/>
      <c r="AF29" s="122"/>
      <c r="AG29" s="123">
        <f>SUM(E29:AE29)</f>
        <v>1500</v>
      </c>
      <c r="AH29" s="49">
        <v>21</v>
      </c>
    </row>
    <row r="30" spans="1:34" ht="27.75" customHeight="1">
      <c r="A30" s="29">
        <v>22</v>
      </c>
      <c r="B30" s="46">
        <v>3612</v>
      </c>
      <c r="C30" s="220" t="s">
        <v>90</v>
      </c>
      <c r="D30" s="2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123"/>
      <c r="AH30" s="49">
        <v>22</v>
      </c>
    </row>
    <row r="31" spans="1:34" ht="27.75" customHeight="1">
      <c r="A31" s="29">
        <v>23</v>
      </c>
      <c r="B31" s="46">
        <v>3631</v>
      </c>
      <c r="C31" s="220" t="s">
        <v>91</v>
      </c>
      <c r="D31" s="2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>
        <v>70</v>
      </c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>
        <v>50</v>
      </c>
      <c r="AE31" s="121"/>
      <c r="AF31" s="122"/>
      <c r="AG31" s="123">
        <f>SUM(I31:AF31)</f>
        <v>120</v>
      </c>
      <c r="AH31" s="49">
        <v>23</v>
      </c>
    </row>
    <row r="32" spans="1:34" ht="27.75" customHeight="1">
      <c r="A32" s="29">
        <v>24</v>
      </c>
      <c r="B32" s="46">
        <v>3632</v>
      </c>
      <c r="C32" s="220" t="s">
        <v>92</v>
      </c>
      <c r="D32" s="2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/>
      <c r="AG32" s="123"/>
      <c r="AH32" s="49">
        <v>24</v>
      </c>
    </row>
    <row r="33" spans="1:34" ht="27.75" customHeight="1">
      <c r="A33" s="29">
        <v>25</v>
      </c>
      <c r="B33" s="46">
        <v>3633</v>
      </c>
      <c r="C33" s="220" t="s">
        <v>192</v>
      </c>
      <c r="D33" s="2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>
        <v>88.2</v>
      </c>
      <c r="X33" s="121"/>
      <c r="Y33" s="121"/>
      <c r="Z33" s="121"/>
      <c r="AA33" s="121"/>
      <c r="AB33" s="121"/>
      <c r="AC33" s="121"/>
      <c r="AD33" s="121"/>
      <c r="AE33" s="121"/>
      <c r="AF33" s="122"/>
      <c r="AG33" s="123">
        <v>88.2</v>
      </c>
      <c r="AH33" s="49">
        <v>25</v>
      </c>
    </row>
    <row r="34" spans="1:34" ht="27.75" customHeight="1">
      <c r="A34" s="29">
        <v>26</v>
      </c>
      <c r="B34" s="46">
        <v>3635</v>
      </c>
      <c r="C34" s="220" t="s">
        <v>93</v>
      </c>
      <c r="D34" s="2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>
        <v>40</v>
      </c>
      <c r="AF34" s="122"/>
      <c r="AG34" s="123">
        <f>SUM(AD34:AF34)</f>
        <v>40</v>
      </c>
      <c r="AH34" s="49">
        <v>26</v>
      </c>
    </row>
    <row r="35" spans="1:34" ht="27.75" customHeight="1">
      <c r="A35" s="29">
        <v>27</v>
      </c>
      <c r="B35" s="57">
        <v>3639</v>
      </c>
      <c r="C35" s="223" t="s">
        <v>225</v>
      </c>
      <c r="D35" s="224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123"/>
      <c r="AH35" s="49">
        <v>27</v>
      </c>
    </row>
    <row r="36" spans="1:34" ht="27.75" customHeight="1">
      <c r="A36" s="29">
        <v>28</v>
      </c>
      <c r="B36" s="46">
        <v>3722</v>
      </c>
      <c r="C36" s="220" t="s">
        <v>215</v>
      </c>
      <c r="D36" s="221"/>
      <c r="E36" s="121"/>
      <c r="F36" s="121"/>
      <c r="G36" s="121"/>
      <c r="H36" s="121"/>
      <c r="I36" s="121"/>
      <c r="J36" s="121"/>
      <c r="K36" s="121">
        <v>70</v>
      </c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>
        <v>300</v>
      </c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123">
        <f>SUM(H36:X36)</f>
        <v>370</v>
      </c>
      <c r="AH36" s="49">
        <v>28</v>
      </c>
    </row>
    <row r="37" spans="1:34" ht="27.75" customHeight="1">
      <c r="A37" s="29">
        <v>29</v>
      </c>
      <c r="B37" s="46">
        <v>3745</v>
      </c>
      <c r="C37" s="220" t="s">
        <v>193</v>
      </c>
      <c r="D37" s="221"/>
      <c r="E37" s="121"/>
      <c r="F37" s="121"/>
      <c r="G37" s="121"/>
      <c r="H37" s="121"/>
      <c r="I37" s="121"/>
      <c r="J37" s="121"/>
      <c r="K37" s="121"/>
      <c r="L37" s="121">
        <v>70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123">
        <v>70</v>
      </c>
      <c r="AH37" s="49">
        <v>29</v>
      </c>
    </row>
    <row r="38" spans="1:34" ht="27.75" customHeight="1">
      <c r="A38" s="117">
        <v>30</v>
      </c>
      <c r="B38" s="118" t="s">
        <v>5</v>
      </c>
      <c r="C38" s="216" t="s">
        <v>194</v>
      </c>
      <c r="D38" s="217"/>
      <c r="E38" s="125"/>
      <c r="F38" s="125">
        <f>SUM(F20:F37)</f>
        <v>160</v>
      </c>
      <c r="G38" s="125"/>
      <c r="H38" s="125"/>
      <c r="I38" s="125"/>
      <c r="J38" s="125">
        <f aca="true" t="shared" si="0" ref="J38:O38">SUM(J20:J37)</f>
        <v>10</v>
      </c>
      <c r="K38" s="125">
        <f t="shared" si="0"/>
        <v>73</v>
      </c>
      <c r="L38" s="125">
        <f t="shared" si="0"/>
        <v>572</v>
      </c>
      <c r="M38" s="125">
        <f t="shared" si="0"/>
        <v>5</v>
      </c>
      <c r="N38" s="125">
        <f t="shared" si="0"/>
        <v>50</v>
      </c>
      <c r="O38" s="125">
        <f t="shared" si="0"/>
        <v>100</v>
      </c>
      <c r="P38" s="125">
        <v>35</v>
      </c>
      <c r="Q38" s="125"/>
      <c r="R38" s="125"/>
      <c r="S38" s="125"/>
      <c r="T38" s="125"/>
      <c r="U38" s="125"/>
      <c r="V38" s="125">
        <f>SUM(V20:V37)</f>
        <v>370</v>
      </c>
      <c r="W38" s="125">
        <v>88.2</v>
      </c>
      <c r="X38" s="125"/>
      <c r="Y38" s="125"/>
      <c r="Z38" s="125"/>
      <c r="AA38" s="125"/>
      <c r="AB38" s="125">
        <f>SUM(AB20:AB37)</f>
        <v>165</v>
      </c>
      <c r="AC38" s="125">
        <f>SUM(AC20:AC37)</f>
        <v>800</v>
      </c>
      <c r="AD38" s="125">
        <f>SUM(AD20:AD37)</f>
        <v>750</v>
      </c>
      <c r="AE38" s="125">
        <f>SUM(AE21:AE37)</f>
        <v>40</v>
      </c>
      <c r="AF38" s="126"/>
      <c r="AG38" s="127">
        <f>SUM(E38:AF38)</f>
        <v>3218.2</v>
      </c>
      <c r="AH38" s="49">
        <v>30</v>
      </c>
    </row>
    <row r="39" spans="1:34" ht="27.75" customHeight="1">
      <c r="A39" s="29">
        <v>31</v>
      </c>
      <c r="B39" s="46">
        <v>5512</v>
      </c>
      <c r="C39" s="220" t="s">
        <v>195</v>
      </c>
      <c r="D39" s="221"/>
      <c r="E39" s="121"/>
      <c r="F39" s="121">
        <v>20</v>
      </c>
      <c r="G39" s="121"/>
      <c r="H39" s="121"/>
      <c r="I39" s="121"/>
      <c r="J39" s="121">
        <v>1</v>
      </c>
      <c r="K39" s="121">
        <v>20</v>
      </c>
      <c r="L39" s="121">
        <v>20</v>
      </c>
      <c r="M39" s="121"/>
      <c r="N39" s="121"/>
      <c r="O39" s="121"/>
      <c r="P39" s="121"/>
      <c r="Q39" s="121">
        <v>20</v>
      </c>
      <c r="R39" s="121"/>
      <c r="S39" s="121"/>
      <c r="T39" s="121"/>
      <c r="U39" s="121"/>
      <c r="V39" s="121">
        <v>19</v>
      </c>
      <c r="W39" s="121"/>
      <c r="X39" s="121"/>
      <c r="Y39" s="121"/>
      <c r="Z39" s="121"/>
      <c r="AA39" s="121"/>
      <c r="AB39" s="121"/>
      <c r="AC39" s="121"/>
      <c r="AD39" s="121"/>
      <c r="AE39" s="121"/>
      <c r="AF39" s="122"/>
      <c r="AG39" s="123">
        <f>SUM(F39:AF39)</f>
        <v>100</v>
      </c>
      <c r="AH39" s="49">
        <v>31</v>
      </c>
    </row>
    <row r="40" spans="1:34" ht="27.75" customHeight="1">
      <c r="A40" s="117">
        <v>32</v>
      </c>
      <c r="B40" s="118" t="s">
        <v>5</v>
      </c>
      <c r="C40" s="216" t="s">
        <v>196</v>
      </c>
      <c r="D40" s="217"/>
      <c r="E40" s="125"/>
      <c r="F40" s="125">
        <f>SUM(F39)</f>
        <v>20</v>
      </c>
      <c r="G40" s="125"/>
      <c r="H40" s="125"/>
      <c r="I40" s="125"/>
      <c r="J40" s="125">
        <v>1</v>
      </c>
      <c r="K40" s="125">
        <v>20</v>
      </c>
      <c r="L40" s="125">
        <v>20</v>
      </c>
      <c r="M40" s="125"/>
      <c r="N40" s="125"/>
      <c r="O40" s="125"/>
      <c r="P40" s="125"/>
      <c r="Q40" s="125">
        <v>20</v>
      </c>
      <c r="R40" s="125"/>
      <c r="S40" s="125"/>
      <c r="T40" s="125"/>
      <c r="U40" s="125"/>
      <c r="V40" s="125">
        <v>19</v>
      </c>
      <c r="W40" s="125"/>
      <c r="X40" s="125"/>
      <c r="Y40" s="125"/>
      <c r="Z40" s="125"/>
      <c r="AA40" s="125"/>
      <c r="AB40" s="125"/>
      <c r="AC40" s="125"/>
      <c r="AD40" s="125"/>
      <c r="AE40" s="125"/>
      <c r="AF40" s="126"/>
      <c r="AG40" s="127">
        <f>SUM(E40:AF40)</f>
        <v>100</v>
      </c>
      <c r="AH40" s="49">
        <v>32</v>
      </c>
    </row>
    <row r="41" spans="1:34" ht="27.75" customHeight="1">
      <c r="A41" s="29">
        <v>33</v>
      </c>
      <c r="B41" s="46">
        <v>6112</v>
      </c>
      <c r="C41" s="220" t="s">
        <v>178</v>
      </c>
      <c r="D41" s="221"/>
      <c r="E41" s="128" t="s">
        <v>5</v>
      </c>
      <c r="F41" s="128" t="s">
        <v>5</v>
      </c>
      <c r="G41" s="121">
        <v>650</v>
      </c>
      <c r="H41" s="121">
        <v>150</v>
      </c>
      <c r="I41" s="121">
        <v>85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>
        <v>5</v>
      </c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123">
        <v>890</v>
      </c>
      <c r="AH41" s="49">
        <v>33</v>
      </c>
    </row>
    <row r="42" spans="1:34" ht="27.75" customHeight="1">
      <c r="A42" s="29">
        <v>34</v>
      </c>
      <c r="B42" s="46">
        <v>6171</v>
      </c>
      <c r="C42" s="220" t="s">
        <v>94</v>
      </c>
      <c r="D42" s="221"/>
      <c r="E42" s="121">
        <v>190</v>
      </c>
      <c r="F42" s="121">
        <v>200</v>
      </c>
      <c r="G42" s="121"/>
      <c r="H42" s="121">
        <v>120</v>
      </c>
      <c r="I42" s="121">
        <v>55</v>
      </c>
      <c r="J42" s="121">
        <v>3</v>
      </c>
      <c r="K42" s="121">
        <v>30</v>
      </c>
      <c r="L42" s="121">
        <v>75</v>
      </c>
      <c r="M42" s="121"/>
      <c r="N42" s="121">
        <v>30</v>
      </c>
      <c r="O42" s="121">
        <v>55</v>
      </c>
      <c r="P42" s="121"/>
      <c r="Q42" s="121">
        <v>55</v>
      </c>
      <c r="R42" s="121">
        <v>3</v>
      </c>
      <c r="S42" s="121">
        <v>25</v>
      </c>
      <c r="T42" s="121">
        <v>40</v>
      </c>
      <c r="U42" s="121"/>
      <c r="V42" s="121">
        <v>200</v>
      </c>
      <c r="W42" s="121"/>
      <c r="X42" s="121"/>
      <c r="Y42" s="121">
        <v>10</v>
      </c>
      <c r="Z42" s="121"/>
      <c r="AA42" s="121">
        <v>10</v>
      </c>
      <c r="AB42" s="121"/>
      <c r="AC42" s="121"/>
      <c r="AD42" s="121"/>
      <c r="AE42" s="121"/>
      <c r="AF42" s="122"/>
      <c r="AG42" s="123">
        <f>SUM(E42:AF42)</f>
        <v>1101</v>
      </c>
      <c r="AH42" s="49">
        <v>34</v>
      </c>
    </row>
    <row r="43" spans="1:34" ht="27.75" customHeight="1">
      <c r="A43" s="29">
        <v>35</v>
      </c>
      <c r="B43" s="46">
        <v>6310</v>
      </c>
      <c r="C43" s="220" t="s">
        <v>197</v>
      </c>
      <c r="D43" s="2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/>
      <c r="AG43" s="123"/>
      <c r="AH43" s="49">
        <v>35</v>
      </c>
    </row>
    <row r="44" spans="1:34" ht="27.75" customHeight="1">
      <c r="A44" s="29">
        <v>36</v>
      </c>
      <c r="B44" s="47">
        <v>6399</v>
      </c>
      <c r="C44" s="220" t="s">
        <v>198</v>
      </c>
      <c r="D44" s="2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2"/>
      <c r="AG44" s="123"/>
      <c r="AH44" s="49">
        <v>36</v>
      </c>
    </row>
    <row r="45" spans="1:34" ht="27.75" customHeight="1">
      <c r="A45" s="29">
        <v>37</v>
      </c>
      <c r="B45" s="46">
        <v>6409</v>
      </c>
      <c r="C45" s="220" t="s">
        <v>162</v>
      </c>
      <c r="D45" s="222"/>
      <c r="E45" s="121"/>
      <c r="F45" s="121"/>
      <c r="G45" s="121"/>
      <c r="H45" s="121"/>
      <c r="I45" s="121"/>
      <c r="J45" s="121"/>
      <c r="K45" s="121"/>
      <c r="L45" s="121"/>
      <c r="M45" s="121">
        <v>15</v>
      </c>
      <c r="N45" s="121"/>
      <c r="O45" s="121"/>
      <c r="P45" s="121">
        <v>200</v>
      </c>
      <c r="Q45" s="121"/>
      <c r="R45" s="121"/>
      <c r="S45" s="121"/>
      <c r="T45" s="121"/>
      <c r="U45" s="121"/>
      <c r="V45" s="121"/>
      <c r="W45" s="121"/>
      <c r="X45" s="121">
        <v>11</v>
      </c>
      <c r="Y45" s="121"/>
      <c r="Z45" s="147"/>
      <c r="AA45" s="147"/>
      <c r="AB45" s="147"/>
      <c r="AC45" s="121"/>
      <c r="AD45" s="121"/>
      <c r="AE45" s="121"/>
      <c r="AF45" s="122"/>
      <c r="AG45" s="123">
        <f>SUM(E45:AF45)</f>
        <v>226</v>
      </c>
      <c r="AH45" s="49">
        <v>37</v>
      </c>
    </row>
    <row r="46" spans="1:34" ht="27.75" customHeight="1">
      <c r="A46" s="29">
        <v>38</v>
      </c>
      <c r="B46" s="118" t="s">
        <v>5</v>
      </c>
      <c r="C46" s="216" t="s">
        <v>199</v>
      </c>
      <c r="D46" s="217"/>
      <c r="E46" s="125">
        <f>SUM(E42:E45)</f>
        <v>190</v>
      </c>
      <c r="F46" s="125">
        <f>SUM(F42:F45)</f>
        <v>200</v>
      </c>
      <c r="G46" s="125">
        <f aca="true" t="shared" si="1" ref="G46:V46">SUM(G41:G45)</f>
        <v>650</v>
      </c>
      <c r="H46" s="125">
        <f t="shared" si="1"/>
        <v>270</v>
      </c>
      <c r="I46" s="125">
        <f t="shared" si="1"/>
        <v>140</v>
      </c>
      <c r="J46" s="125">
        <f t="shared" si="1"/>
        <v>3</v>
      </c>
      <c r="K46" s="125">
        <f t="shared" si="1"/>
        <v>30</v>
      </c>
      <c r="L46" s="125">
        <f t="shared" si="1"/>
        <v>75</v>
      </c>
      <c r="M46" s="125">
        <f t="shared" si="1"/>
        <v>15</v>
      </c>
      <c r="N46" s="125">
        <f t="shared" si="1"/>
        <v>30</v>
      </c>
      <c r="O46" s="125">
        <f t="shared" si="1"/>
        <v>55</v>
      </c>
      <c r="P46" s="125">
        <f t="shared" si="1"/>
        <v>200</v>
      </c>
      <c r="Q46" s="125">
        <f t="shared" si="1"/>
        <v>55</v>
      </c>
      <c r="R46" s="125">
        <f t="shared" si="1"/>
        <v>3</v>
      </c>
      <c r="S46" s="125">
        <f t="shared" si="1"/>
        <v>25</v>
      </c>
      <c r="T46" s="125">
        <f t="shared" si="1"/>
        <v>40</v>
      </c>
      <c r="U46" s="125">
        <f t="shared" si="1"/>
        <v>5</v>
      </c>
      <c r="V46" s="125">
        <f t="shared" si="1"/>
        <v>200</v>
      </c>
      <c r="W46" s="125"/>
      <c r="X46" s="125">
        <f>SUM(X41:X45)</f>
        <v>11</v>
      </c>
      <c r="Y46" s="125">
        <f>SUM(Y41:Y45)</f>
        <v>10</v>
      </c>
      <c r="Z46" s="148"/>
      <c r="AA46" s="148">
        <f>SUM(AA41:AA45)</f>
        <v>10</v>
      </c>
      <c r="AB46" s="148"/>
      <c r="AC46" s="125"/>
      <c r="AD46" s="125"/>
      <c r="AE46" s="125"/>
      <c r="AF46" s="126"/>
      <c r="AG46" s="127">
        <f>SUM(E46:AF46)</f>
        <v>2217</v>
      </c>
      <c r="AH46" s="49">
        <v>38</v>
      </c>
    </row>
    <row r="47" spans="1:34" ht="27.75" customHeight="1" thickBot="1">
      <c r="A47" s="97">
        <v>39</v>
      </c>
      <c r="B47" s="120"/>
      <c r="C47" s="218" t="s">
        <v>95</v>
      </c>
      <c r="D47" s="21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49"/>
      <c r="AA47" s="150"/>
      <c r="AB47" s="149"/>
      <c r="AC47" s="129"/>
      <c r="AD47" s="129"/>
      <c r="AE47" s="129"/>
      <c r="AF47" s="130"/>
      <c r="AG47" s="131"/>
      <c r="AH47" s="98">
        <v>39</v>
      </c>
    </row>
    <row r="48" spans="1:34" s="99" customFormat="1" ht="28.5" customHeight="1" thickTop="1">
      <c r="A48" s="194" t="s">
        <v>208</v>
      </c>
      <c r="B48" s="195"/>
      <c r="C48" s="195"/>
      <c r="D48" s="196"/>
      <c r="E48" s="202">
        <f>SUM(E46)</f>
        <v>190</v>
      </c>
      <c r="F48" s="202">
        <f>SUM(F38+F40+F46)</f>
        <v>380</v>
      </c>
      <c r="G48" s="202">
        <f>SUM(G46)</f>
        <v>650</v>
      </c>
      <c r="H48" s="202">
        <f>SUM(H46)</f>
        <v>270</v>
      </c>
      <c r="I48" s="202">
        <f>SUM(I46)</f>
        <v>140</v>
      </c>
      <c r="J48" s="202">
        <f>SUM(J38+J40+J46)</f>
        <v>14</v>
      </c>
      <c r="K48" s="202">
        <f>SUM(K38+K40+K46)</f>
        <v>123</v>
      </c>
      <c r="L48" s="202">
        <f>SUM(L11+L38+L40+L46)</f>
        <v>677</v>
      </c>
      <c r="M48" s="202">
        <f>SUM(M38+M46)</f>
        <v>20</v>
      </c>
      <c r="N48" s="202">
        <f>SUM(N38+N46)</f>
        <v>80</v>
      </c>
      <c r="O48" s="202">
        <f>SUM(O19+O38+O46)</f>
        <v>255</v>
      </c>
      <c r="P48" s="202">
        <v>235</v>
      </c>
      <c r="Q48" s="202">
        <f>SUM(Q40+Q46)</f>
        <v>75</v>
      </c>
      <c r="R48" s="202">
        <v>3</v>
      </c>
      <c r="S48" s="202">
        <v>25</v>
      </c>
      <c r="T48" s="202">
        <f>SUM(T46)</f>
        <v>40</v>
      </c>
      <c r="U48" s="202">
        <v>5</v>
      </c>
      <c r="V48" s="202">
        <f>SUM(V19+V38+V40+V46)</f>
        <v>1389</v>
      </c>
      <c r="W48" s="202">
        <v>1088.2</v>
      </c>
      <c r="X48" s="204">
        <v>11</v>
      </c>
      <c r="Y48" s="208">
        <v>10</v>
      </c>
      <c r="Z48" s="210">
        <v>5</v>
      </c>
      <c r="AA48" s="212">
        <v>10</v>
      </c>
      <c r="AB48" s="212">
        <f>SUM(AB38)</f>
        <v>165</v>
      </c>
      <c r="AC48" s="214">
        <f>SUM(AC38)</f>
        <v>800</v>
      </c>
      <c r="AD48" s="200">
        <f>SUM(AD19+AD38)</f>
        <v>1150</v>
      </c>
      <c r="AE48" s="202">
        <f>SUM(AE38)</f>
        <v>40</v>
      </c>
      <c r="AF48" s="204">
        <f>SUM(AF11)</f>
        <v>36</v>
      </c>
      <c r="AG48" s="206">
        <f>SUM(E48:AF49)</f>
        <v>7886.2</v>
      </c>
      <c r="AH48" s="189"/>
    </row>
    <row r="49" spans="1:34" s="100" customFormat="1" ht="24.75" customHeight="1" thickBot="1">
      <c r="A49" s="197" t="s">
        <v>232</v>
      </c>
      <c r="B49" s="198"/>
      <c r="C49" s="198"/>
      <c r="D49" s="199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5"/>
      <c r="Y49" s="209"/>
      <c r="Z49" s="211"/>
      <c r="AA49" s="213"/>
      <c r="AB49" s="213"/>
      <c r="AC49" s="215"/>
      <c r="AD49" s="201"/>
      <c r="AE49" s="203"/>
      <c r="AF49" s="205"/>
      <c r="AG49" s="207"/>
      <c r="AH49" s="190"/>
    </row>
    <row r="50" spans="1:34" ht="21.75" customHeight="1" thickTop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</sheetData>
  <sheetProtection/>
  <mergeCells count="82">
    <mergeCell ref="AE3:AE7"/>
    <mergeCell ref="AF3:AF7"/>
    <mergeCell ref="X3:X7"/>
    <mergeCell ref="U3:U7"/>
    <mergeCell ref="P3:P7"/>
    <mergeCell ref="AA3:AA7"/>
    <mergeCell ref="Y3:Y7"/>
    <mergeCell ref="M3:M7"/>
    <mergeCell ref="N3:N7"/>
    <mergeCell ref="C11:D11"/>
    <mergeCell ref="C12:D12"/>
    <mergeCell ref="C14:D14"/>
    <mergeCell ref="C15:D15"/>
    <mergeCell ref="C13:D13"/>
    <mergeCell ref="C9:D9"/>
    <mergeCell ref="C10:D10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29:D29"/>
    <mergeCell ref="C30:D30"/>
    <mergeCell ref="C31:D31"/>
    <mergeCell ref="C32:D32"/>
    <mergeCell ref="C25:D25"/>
    <mergeCell ref="C26:D26"/>
    <mergeCell ref="C27:D27"/>
    <mergeCell ref="C28:D28"/>
    <mergeCell ref="C37:D37"/>
    <mergeCell ref="C38:D38"/>
    <mergeCell ref="C39:D39"/>
    <mergeCell ref="C40:D40"/>
    <mergeCell ref="C33:D33"/>
    <mergeCell ref="C34:D34"/>
    <mergeCell ref="C36:D36"/>
    <mergeCell ref="C35:D35"/>
    <mergeCell ref="C46:D46"/>
    <mergeCell ref="C47:D47"/>
    <mergeCell ref="C41:D41"/>
    <mergeCell ref="C42:D42"/>
    <mergeCell ref="C43:D43"/>
    <mergeCell ref="C44:D44"/>
    <mergeCell ref="C45:D45"/>
    <mergeCell ref="I48:I49"/>
    <mergeCell ref="J48:J49"/>
    <mergeCell ref="K48:K49"/>
    <mergeCell ref="L48:L49"/>
    <mergeCell ref="E48:E49"/>
    <mergeCell ref="F48:F49"/>
    <mergeCell ref="G48:G49"/>
    <mergeCell ref="H48:H49"/>
    <mergeCell ref="Q48:Q49"/>
    <mergeCell ref="R48:R49"/>
    <mergeCell ref="S48:S49"/>
    <mergeCell ref="T48:T49"/>
    <mergeCell ref="M48:M49"/>
    <mergeCell ref="N48:N49"/>
    <mergeCell ref="O48:O49"/>
    <mergeCell ref="P48:P49"/>
    <mergeCell ref="Z48:Z49"/>
    <mergeCell ref="AB48:AB49"/>
    <mergeCell ref="AC48:AC49"/>
    <mergeCell ref="U48:U49"/>
    <mergeCell ref="V48:V49"/>
    <mergeCell ref="W48:W49"/>
    <mergeCell ref="X48:X49"/>
    <mergeCell ref="AA48:AA49"/>
    <mergeCell ref="AH48:AH49"/>
    <mergeCell ref="A3:A8"/>
    <mergeCell ref="C3:D8"/>
    <mergeCell ref="A48:D48"/>
    <mergeCell ref="A49:D49"/>
    <mergeCell ref="AD48:AD49"/>
    <mergeCell ref="AE48:AE49"/>
    <mergeCell ref="AF48:AF49"/>
    <mergeCell ref="AG48:AG49"/>
    <mergeCell ref="Y48:Y4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63" r:id="rId1"/>
  <ignoredErrors>
    <ignoredError sqref="O38 V38 AD38 J46:L46 Q46 V46" formulaRange="1"/>
    <ignoredError sqref="AG39 AD48 F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6">
      <selection activeCell="S34" sqref="S34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48" t="s">
        <v>217</v>
      </c>
      <c r="B1" s="50"/>
      <c r="C1" s="50"/>
      <c r="D1" s="50"/>
      <c r="E1" s="50"/>
      <c r="F1" s="51"/>
      <c r="G1" s="41"/>
      <c r="H1" s="41"/>
      <c r="I1" s="41"/>
      <c r="J1" s="41"/>
      <c r="K1" s="41"/>
      <c r="L1" s="41"/>
    </row>
    <row r="2" ht="13.5" thickBot="1"/>
    <row r="3" spans="1:20" s="62" customFormat="1" ht="13.5" customHeight="1" thickTop="1">
      <c r="A3" s="184" t="s">
        <v>175</v>
      </c>
      <c r="B3" s="84"/>
      <c r="C3" s="262"/>
      <c r="D3" s="263"/>
      <c r="E3" s="109" t="s">
        <v>99</v>
      </c>
      <c r="F3" s="74" t="s">
        <v>99</v>
      </c>
      <c r="G3" s="85" t="s">
        <v>165</v>
      </c>
      <c r="H3" s="74" t="s">
        <v>99</v>
      </c>
      <c r="I3" s="74" t="s">
        <v>99</v>
      </c>
      <c r="J3" s="74" t="s">
        <v>99</v>
      </c>
      <c r="K3" s="74" t="s">
        <v>37</v>
      </c>
      <c r="L3" s="74" t="s">
        <v>120</v>
      </c>
      <c r="M3" s="74" t="s">
        <v>99</v>
      </c>
      <c r="N3" s="74" t="s">
        <v>123</v>
      </c>
      <c r="O3" s="246"/>
      <c r="P3" s="246"/>
      <c r="Q3" s="246"/>
      <c r="R3" s="86"/>
      <c r="S3" s="254" t="s">
        <v>241</v>
      </c>
      <c r="T3" s="239" t="s">
        <v>3</v>
      </c>
    </row>
    <row r="4" spans="1:20" s="62" customFormat="1" ht="12.75" customHeight="1">
      <c r="A4" s="238"/>
      <c r="B4" s="87"/>
      <c r="C4" s="257"/>
      <c r="D4" s="258"/>
      <c r="E4" s="110" t="s">
        <v>100</v>
      </c>
      <c r="F4" s="76" t="s">
        <v>104</v>
      </c>
      <c r="G4" s="89" t="s">
        <v>152</v>
      </c>
      <c r="H4" s="76" t="s">
        <v>108</v>
      </c>
      <c r="I4" s="76" t="s">
        <v>108</v>
      </c>
      <c r="J4" s="76" t="s">
        <v>114</v>
      </c>
      <c r="K4" s="76" t="s">
        <v>167</v>
      </c>
      <c r="L4" s="76" t="s">
        <v>121</v>
      </c>
      <c r="M4" s="76" t="s">
        <v>104</v>
      </c>
      <c r="N4" s="76" t="s">
        <v>124</v>
      </c>
      <c r="O4" s="247"/>
      <c r="P4" s="247"/>
      <c r="Q4" s="247"/>
      <c r="R4" s="90"/>
      <c r="S4" s="255"/>
      <c r="T4" s="240"/>
    </row>
    <row r="5" spans="1:20" s="62" customFormat="1" ht="12.75" customHeight="1">
      <c r="A5" s="238"/>
      <c r="B5" s="88" t="s">
        <v>29</v>
      </c>
      <c r="C5" s="257" t="s">
        <v>31</v>
      </c>
      <c r="D5" s="258"/>
      <c r="E5" s="110" t="s">
        <v>101</v>
      </c>
      <c r="F5" s="76" t="s">
        <v>105</v>
      </c>
      <c r="G5" s="89" t="s">
        <v>166</v>
      </c>
      <c r="H5" s="76" t="s">
        <v>109</v>
      </c>
      <c r="I5" s="76" t="s">
        <v>110</v>
      </c>
      <c r="J5" s="76" t="s">
        <v>115</v>
      </c>
      <c r="K5" s="76" t="s">
        <v>108</v>
      </c>
      <c r="L5" s="76" t="s">
        <v>122</v>
      </c>
      <c r="M5" s="76" t="s">
        <v>169</v>
      </c>
      <c r="N5" s="76" t="s">
        <v>125</v>
      </c>
      <c r="O5" s="247"/>
      <c r="P5" s="247"/>
      <c r="Q5" s="247"/>
      <c r="R5" s="90"/>
      <c r="S5" s="255"/>
      <c r="T5" s="240"/>
    </row>
    <row r="6" spans="1:20" s="62" customFormat="1" ht="12.75" customHeight="1">
      <c r="A6" s="185"/>
      <c r="B6" s="76" t="s">
        <v>30</v>
      </c>
      <c r="C6" s="261" t="s">
        <v>32</v>
      </c>
      <c r="D6" s="258"/>
      <c r="E6" s="110" t="s">
        <v>102</v>
      </c>
      <c r="F6" s="76" t="s">
        <v>106</v>
      </c>
      <c r="G6" s="89"/>
      <c r="H6" s="78"/>
      <c r="I6" s="76" t="s">
        <v>111</v>
      </c>
      <c r="J6" s="76" t="s">
        <v>116</v>
      </c>
      <c r="K6" s="76" t="s">
        <v>119</v>
      </c>
      <c r="L6" s="79" t="s">
        <v>168</v>
      </c>
      <c r="M6" s="76" t="s">
        <v>219</v>
      </c>
      <c r="N6" s="76" t="s">
        <v>170</v>
      </c>
      <c r="O6" s="247"/>
      <c r="P6" s="247"/>
      <c r="Q6" s="247"/>
      <c r="R6" s="90"/>
      <c r="S6" s="255"/>
      <c r="T6" s="240"/>
    </row>
    <row r="7" spans="1:20" s="62" customFormat="1" ht="12.75" customHeight="1">
      <c r="A7" s="185"/>
      <c r="B7" s="76" t="s">
        <v>98</v>
      </c>
      <c r="C7" s="257" t="s">
        <v>33</v>
      </c>
      <c r="D7" s="258"/>
      <c r="E7" s="110" t="s">
        <v>103</v>
      </c>
      <c r="F7" s="76" t="s">
        <v>107</v>
      </c>
      <c r="G7" s="91"/>
      <c r="H7" s="78"/>
      <c r="I7" s="76" t="s">
        <v>112</v>
      </c>
      <c r="J7" s="76" t="s">
        <v>117</v>
      </c>
      <c r="K7" s="78"/>
      <c r="L7" s="78"/>
      <c r="M7" s="76" t="s">
        <v>148</v>
      </c>
      <c r="N7" s="76" t="s">
        <v>68</v>
      </c>
      <c r="O7" s="247"/>
      <c r="P7" s="247"/>
      <c r="Q7" s="247"/>
      <c r="R7" s="90"/>
      <c r="S7" s="255"/>
      <c r="T7" s="240"/>
    </row>
    <row r="8" spans="1:20" s="62" customFormat="1" ht="12.75" customHeight="1">
      <c r="A8" s="185"/>
      <c r="B8" s="92" t="s">
        <v>25</v>
      </c>
      <c r="C8" s="259"/>
      <c r="D8" s="260"/>
      <c r="E8" s="111"/>
      <c r="F8" s="81"/>
      <c r="G8" s="93"/>
      <c r="H8" s="81"/>
      <c r="I8" s="28" t="s">
        <v>113</v>
      </c>
      <c r="J8" s="28" t="s">
        <v>118</v>
      </c>
      <c r="K8" s="81"/>
      <c r="L8" s="81"/>
      <c r="M8" s="80" t="s">
        <v>119</v>
      </c>
      <c r="N8" s="80" t="s">
        <v>171</v>
      </c>
      <c r="O8" s="248"/>
      <c r="P8" s="248"/>
      <c r="Q8" s="248"/>
      <c r="R8" s="94"/>
      <c r="S8" s="256"/>
      <c r="T8" s="240"/>
    </row>
    <row r="9" spans="1:20" s="70" customFormat="1" ht="16.5" thickBot="1">
      <c r="A9" s="191"/>
      <c r="B9" s="95"/>
      <c r="C9" s="242"/>
      <c r="D9" s="243"/>
      <c r="E9" s="112">
        <v>2111</v>
      </c>
      <c r="F9" s="113">
        <v>2112</v>
      </c>
      <c r="G9" s="113">
        <v>2122</v>
      </c>
      <c r="H9" s="113">
        <v>2131</v>
      </c>
      <c r="I9" s="113">
        <v>2132</v>
      </c>
      <c r="J9" s="113">
        <v>2133</v>
      </c>
      <c r="K9" s="113">
        <v>2139</v>
      </c>
      <c r="L9" s="113">
        <v>2141</v>
      </c>
      <c r="M9" s="113">
        <v>2310</v>
      </c>
      <c r="N9" s="113">
        <v>2324</v>
      </c>
      <c r="O9" s="113" t="s">
        <v>126</v>
      </c>
      <c r="P9" s="113" t="s">
        <v>127</v>
      </c>
      <c r="Q9" s="113" t="s">
        <v>128</v>
      </c>
      <c r="R9" s="113" t="s">
        <v>172</v>
      </c>
      <c r="S9" s="114">
        <v>2142</v>
      </c>
      <c r="T9" s="241"/>
    </row>
    <row r="10" spans="1:20" ht="22.5" customHeight="1">
      <c r="A10" s="29">
        <v>1</v>
      </c>
      <c r="B10" s="21">
        <v>1019</v>
      </c>
      <c r="C10" s="244" t="s">
        <v>209</v>
      </c>
      <c r="D10" s="245"/>
      <c r="E10" s="121"/>
      <c r="F10" s="121"/>
      <c r="G10" s="121"/>
      <c r="H10" s="121">
        <v>22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139">
        <v>22</v>
      </c>
    </row>
    <row r="11" spans="1:20" ht="22.5" customHeight="1">
      <c r="A11" s="29">
        <v>2</v>
      </c>
      <c r="B11" s="21">
        <v>1032</v>
      </c>
      <c r="C11" s="236" t="s">
        <v>161</v>
      </c>
      <c r="D11" s="237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39"/>
    </row>
    <row r="12" spans="1:20" ht="22.5" customHeight="1">
      <c r="A12" s="29">
        <v>3</v>
      </c>
      <c r="B12" s="21">
        <v>1036</v>
      </c>
      <c r="C12" s="236" t="s">
        <v>129</v>
      </c>
      <c r="D12" s="237"/>
      <c r="E12" s="121">
        <v>145</v>
      </c>
      <c r="F12" s="121"/>
      <c r="G12" s="121"/>
      <c r="H12" s="121"/>
      <c r="I12" s="121"/>
      <c r="J12" s="121"/>
      <c r="K12" s="121">
        <v>250</v>
      </c>
      <c r="L12" s="121"/>
      <c r="M12" s="121"/>
      <c r="N12" s="121"/>
      <c r="O12" s="121"/>
      <c r="P12" s="121"/>
      <c r="Q12" s="121"/>
      <c r="R12" s="121"/>
      <c r="S12" s="122"/>
      <c r="T12" s="139">
        <f>SUM(E12:S12)</f>
        <v>395</v>
      </c>
    </row>
    <row r="13" spans="1:20" ht="22.5" customHeight="1">
      <c r="A13" s="29">
        <v>4</v>
      </c>
      <c r="B13" s="21">
        <v>2141</v>
      </c>
      <c r="C13" s="236" t="s">
        <v>229</v>
      </c>
      <c r="D13" s="237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39"/>
    </row>
    <row r="14" spans="1:20" ht="22.5" customHeight="1">
      <c r="A14" s="29">
        <v>5</v>
      </c>
      <c r="B14" s="21">
        <v>2143</v>
      </c>
      <c r="C14" s="244" t="s">
        <v>230</v>
      </c>
      <c r="D14" s="24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39"/>
    </row>
    <row r="15" spans="1:20" ht="22.5" customHeight="1">
      <c r="A15" s="29">
        <v>6</v>
      </c>
      <c r="B15" s="21">
        <v>2310</v>
      </c>
      <c r="C15" s="236" t="s">
        <v>86</v>
      </c>
      <c r="D15" s="237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39"/>
    </row>
    <row r="16" spans="1:20" ht="22.5" customHeight="1">
      <c r="A16" s="29">
        <v>7</v>
      </c>
      <c r="B16" s="21">
        <v>2321</v>
      </c>
      <c r="C16" s="236" t="s">
        <v>164</v>
      </c>
      <c r="D16" s="237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39"/>
    </row>
    <row r="17" spans="1:20" ht="22.5" customHeight="1">
      <c r="A17" s="29">
        <v>8</v>
      </c>
      <c r="B17" s="21">
        <v>3111</v>
      </c>
      <c r="C17" s="236" t="s">
        <v>210</v>
      </c>
      <c r="D17" s="237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39"/>
    </row>
    <row r="18" spans="1:20" ht="22.5" customHeight="1">
      <c r="A18" s="29">
        <v>9</v>
      </c>
      <c r="B18" s="21">
        <v>3113</v>
      </c>
      <c r="C18" s="236" t="s">
        <v>211</v>
      </c>
      <c r="D18" s="237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39"/>
    </row>
    <row r="19" spans="1:20" ht="22.5" customHeight="1">
      <c r="A19" s="29">
        <v>10</v>
      </c>
      <c r="B19" s="21">
        <v>3117</v>
      </c>
      <c r="C19" s="244" t="s">
        <v>233</v>
      </c>
      <c r="D19" s="245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39"/>
    </row>
    <row r="20" spans="1:20" ht="22.5" customHeight="1">
      <c r="A20" s="29">
        <v>11</v>
      </c>
      <c r="B20" s="21">
        <v>3141</v>
      </c>
      <c r="C20" s="236" t="s">
        <v>234</v>
      </c>
      <c r="D20" s="237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39"/>
    </row>
    <row r="21" spans="1:20" ht="22.5" customHeight="1">
      <c r="A21" s="29">
        <v>12</v>
      </c>
      <c r="B21" s="21">
        <v>3313</v>
      </c>
      <c r="C21" s="236" t="s">
        <v>130</v>
      </c>
      <c r="D21" s="237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39"/>
    </row>
    <row r="22" spans="1:20" ht="22.5" customHeight="1">
      <c r="A22" s="29">
        <v>13</v>
      </c>
      <c r="B22" s="21">
        <v>3314</v>
      </c>
      <c r="C22" s="236" t="s">
        <v>89</v>
      </c>
      <c r="D22" s="237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39"/>
    </row>
    <row r="23" spans="1:20" ht="22.5" customHeight="1">
      <c r="A23" s="29">
        <v>14</v>
      </c>
      <c r="B23" s="21">
        <v>3319</v>
      </c>
      <c r="C23" s="236" t="s">
        <v>212</v>
      </c>
      <c r="D23" s="237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39"/>
    </row>
    <row r="24" spans="1:20" ht="22.5" customHeight="1">
      <c r="A24" s="29">
        <v>15</v>
      </c>
      <c r="B24" s="21">
        <v>3419</v>
      </c>
      <c r="C24" s="236" t="s">
        <v>213</v>
      </c>
      <c r="D24" s="237"/>
      <c r="E24" s="121"/>
      <c r="F24" s="121"/>
      <c r="G24" s="121"/>
      <c r="H24" s="121"/>
      <c r="I24" s="121">
        <v>37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139">
        <v>37</v>
      </c>
    </row>
    <row r="25" spans="1:20" ht="22.5" customHeight="1">
      <c r="A25" s="29">
        <v>16</v>
      </c>
      <c r="B25" s="21">
        <v>3519</v>
      </c>
      <c r="C25" s="236" t="s">
        <v>214</v>
      </c>
      <c r="D25" s="237"/>
      <c r="E25" s="121"/>
      <c r="F25" s="121"/>
      <c r="G25" s="121"/>
      <c r="H25" s="121"/>
      <c r="I25" s="121">
        <v>5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39">
        <v>5</v>
      </c>
    </row>
    <row r="26" spans="1:20" ht="22.5" customHeight="1">
      <c r="A26" s="29">
        <v>17</v>
      </c>
      <c r="B26" s="21">
        <v>3612</v>
      </c>
      <c r="C26" s="236" t="s">
        <v>90</v>
      </c>
      <c r="D26" s="237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39"/>
    </row>
    <row r="27" spans="1:20" ht="22.5" customHeight="1">
      <c r="A27" s="29">
        <v>18</v>
      </c>
      <c r="B27" s="21">
        <v>3632</v>
      </c>
      <c r="C27" s="236" t="s">
        <v>92</v>
      </c>
      <c r="D27" s="237"/>
      <c r="E27" s="121">
        <v>1</v>
      </c>
      <c r="F27" s="121"/>
      <c r="G27" s="121"/>
      <c r="H27" s="121">
        <v>3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39">
        <v>4</v>
      </c>
    </row>
    <row r="28" spans="1:20" ht="22.5" customHeight="1">
      <c r="A28" s="29">
        <v>19</v>
      </c>
      <c r="B28" s="21">
        <v>3722</v>
      </c>
      <c r="C28" s="236" t="s">
        <v>131</v>
      </c>
      <c r="D28" s="237"/>
      <c r="E28" s="121">
        <v>15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139">
        <f>SUM(E28:S28)</f>
        <v>15</v>
      </c>
    </row>
    <row r="29" spans="1:20" ht="22.5" customHeight="1">
      <c r="A29" s="29">
        <v>20</v>
      </c>
      <c r="B29" s="21">
        <v>6171</v>
      </c>
      <c r="C29" s="236" t="s">
        <v>94</v>
      </c>
      <c r="D29" s="237"/>
      <c r="E29" s="121">
        <v>5</v>
      </c>
      <c r="F29" s="121"/>
      <c r="G29" s="121"/>
      <c r="H29" s="121"/>
      <c r="I29" s="121">
        <v>30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22"/>
      <c r="T29" s="139">
        <f>SUM(E29:S29)</f>
        <v>35</v>
      </c>
    </row>
    <row r="30" spans="1:20" ht="22.5" customHeight="1">
      <c r="A30" s="29">
        <v>21</v>
      </c>
      <c r="B30" s="21">
        <v>6310</v>
      </c>
      <c r="C30" s="236" t="s">
        <v>132</v>
      </c>
      <c r="D30" s="237"/>
      <c r="E30" s="121"/>
      <c r="F30" s="121"/>
      <c r="G30" s="121"/>
      <c r="H30" s="121"/>
      <c r="I30" s="121"/>
      <c r="J30" s="121"/>
      <c r="K30" s="121"/>
      <c r="L30" s="121">
        <v>60</v>
      </c>
      <c r="M30" s="121"/>
      <c r="N30" s="121"/>
      <c r="O30" s="121"/>
      <c r="P30" s="121"/>
      <c r="Q30" s="121"/>
      <c r="R30" s="121"/>
      <c r="S30" s="122">
        <v>65</v>
      </c>
      <c r="T30" s="139">
        <f>SUM(E30:S30)</f>
        <v>125</v>
      </c>
    </row>
    <row r="31" spans="1:20" ht="22.5" customHeight="1">
      <c r="A31" s="29">
        <v>22</v>
      </c>
      <c r="B31" s="21">
        <v>6409</v>
      </c>
      <c r="C31" s="236" t="s">
        <v>174</v>
      </c>
      <c r="D31" s="237"/>
      <c r="E31" s="121"/>
      <c r="F31" s="121"/>
      <c r="G31" s="121"/>
      <c r="H31" s="121"/>
      <c r="I31" s="121"/>
      <c r="J31" s="121"/>
      <c r="K31" s="121"/>
      <c r="L31" s="121"/>
      <c r="M31" s="121"/>
      <c r="N31" s="121">
        <v>539.1</v>
      </c>
      <c r="O31" s="121"/>
      <c r="P31" s="121"/>
      <c r="Q31" s="121"/>
      <c r="R31" s="121"/>
      <c r="S31" s="122"/>
      <c r="T31" s="139">
        <f>SUM(E31:S31)</f>
        <v>539.1</v>
      </c>
    </row>
    <row r="32" spans="1:20" ht="22.5" customHeight="1">
      <c r="A32" s="29">
        <v>23</v>
      </c>
      <c r="B32" s="21">
        <v>3633</v>
      </c>
      <c r="C32" s="44" t="s">
        <v>57</v>
      </c>
      <c r="D32" s="45"/>
      <c r="E32" s="121"/>
      <c r="F32" s="121"/>
      <c r="G32" s="121"/>
      <c r="H32" s="121"/>
      <c r="I32" s="121">
        <v>140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2"/>
      <c r="T32" s="139">
        <f>SUM(E32:S32)</f>
        <v>140</v>
      </c>
    </row>
    <row r="33" spans="1:20" ht="22.5" customHeight="1" thickBot="1">
      <c r="A33" s="97">
        <v>24</v>
      </c>
      <c r="B33" s="107">
        <v>3639</v>
      </c>
      <c r="C33" s="252" t="s">
        <v>240</v>
      </c>
      <c r="D33" s="253"/>
      <c r="E33" s="140"/>
      <c r="F33" s="140"/>
      <c r="G33" s="140"/>
      <c r="H33" s="140"/>
      <c r="I33" s="140">
        <v>21</v>
      </c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42">
        <v>21</v>
      </c>
    </row>
    <row r="34" spans="1:20" s="62" customFormat="1" ht="25.5" customHeight="1" thickBot="1" thickTop="1">
      <c r="A34" s="108">
        <v>25</v>
      </c>
      <c r="B34" s="249" t="s">
        <v>133</v>
      </c>
      <c r="C34" s="250"/>
      <c r="D34" s="251"/>
      <c r="E34" s="143">
        <f>SUM(E10:E33)</f>
        <v>166</v>
      </c>
      <c r="F34" s="143"/>
      <c r="G34" s="143"/>
      <c r="H34" s="143">
        <f>SUM(H10:H32)</f>
        <v>25</v>
      </c>
      <c r="I34" s="143">
        <f>SUM(I24:I33)</f>
        <v>233</v>
      </c>
      <c r="J34" s="143"/>
      <c r="K34" s="143">
        <v>250</v>
      </c>
      <c r="L34" s="143">
        <f>SUM(L10:L33)</f>
        <v>60</v>
      </c>
      <c r="M34" s="143"/>
      <c r="N34" s="143">
        <f>SUM(N10:N33)</f>
        <v>539.1</v>
      </c>
      <c r="O34" s="143"/>
      <c r="P34" s="143"/>
      <c r="Q34" s="143"/>
      <c r="R34" s="143"/>
      <c r="S34" s="144">
        <f>SUM(S10:S33)</f>
        <v>65</v>
      </c>
      <c r="T34" s="145">
        <f>SUM(E34:S34)</f>
        <v>1338.1</v>
      </c>
    </row>
    <row r="35" spans="1:20" ht="13.5" thickTop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ht="12.75">
      <c r="A36" t="s">
        <v>173</v>
      </c>
    </row>
  </sheetData>
  <sheetProtection/>
  <mergeCells count="37"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C30:D30"/>
    <mergeCell ref="C23:D23"/>
    <mergeCell ref="C24:D24"/>
    <mergeCell ref="C25:D25"/>
    <mergeCell ref="C26:D26"/>
    <mergeCell ref="C28:D28"/>
    <mergeCell ref="C29:D29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  <ignoredErrors>
    <ignoredError sqref="E34 H34 L34 N34 S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2009-03-10T11:31:56Z</cp:lastPrinted>
  <dcterms:created xsi:type="dcterms:W3CDTF">1997-01-24T11:07:25Z</dcterms:created>
  <dcterms:modified xsi:type="dcterms:W3CDTF">2009-03-10T11:35:45Z</dcterms:modified>
  <cp:category/>
  <cp:version/>
  <cp:contentType/>
  <cp:contentStatus/>
</cp:coreProperties>
</file>